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EA978960-F43B-474B-AD20-BFB298EAD617}" xr6:coauthVersionLast="47" xr6:coauthVersionMax="47" xr10:uidLastSave="{00000000-0000-0000-0000-000000000000}"/>
  <bookViews>
    <workbookView xWindow="-120" yWindow="-120" windowWidth="20730" windowHeight="11160" tabRatio="869" xr2:uid="{CF8FA6F5-99EB-4171-8A9C-20B25D501F7B}"/>
  </bookViews>
  <sheets>
    <sheet name="ชม.สอน_sci" sheetId="1" r:id="rId1"/>
    <sheet name="กลั่นกรองPA1_bio" sheetId="3" r:id="rId2"/>
    <sheet name="กลั่นกรองPA1_ch" sheetId="4" r:id="rId3"/>
    <sheet name="กลั่นกรองPA1_phy" sheetId="5" r:id="rId4"/>
    <sheet name="กลั่นกรองPA1_astro" sheetId="8" r:id="rId5"/>
    <sheet name="กลั่นกรองPA1_gsci" sheetId="7" r:id="rId6"/>
    <sheet name="กลั่นกรองPA1_techno" sheetId="6" r:id="rId7"/>
  </sheets>
  <definedNames>
    <definedName name="_xlnm.Print_Titles" localSheetId="0">ชม.สอน_sci!$1:$6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20" i="6" l="1"/>
  <c r="AA20" i="7"/>
  <c r="AA20" i="8"/>
  <c r="AA20" i="5"/>
  <c r="AA20" i="4"/>
  <c r="AA20" i="3"/>
  <c r="AA23" i="6"/>
  <c r="AA22" i="6"/>
  <c r="AA21" i="6"/>
  <c r="AA23" i="8"/>
  <c r="AA22" i="8"/>
  <c r="AA21" i="8"/>
  <c r="P19" i="8"/>
  <c r="J19" i="8"/>
  <c r="AH17" i="8"/>
  <c r="V23" i="8" s="1"/>
  <c r="AG17" i="8"/>
  <c r="V22" i="8" s="1"/>
  <c r="AE17" i="8"/>
  <c r="V21" i="8" s="1"/>
  <c r="AD17" i="8"/>
  <c r="V20" i="8" s="1"/>
  <c r="Z17" i="8"/>
  <c r="Y17" i="8"/>
  <c r="X17" i="8"/>
  <c r="W17" i="8"/>
  <c r="V17" i="8"/>
  <c r="G17" i="8"/>
  <c r="F17" i="8"/>
  <c r="E17" i="8"/>
  <c r="AA23" i="7"/>
  <c r="AA22" i="7"/>
  <c r="AA21" i="7"/>
  <c r="P19" i="7"/>
  <c r="J19" i="7"/>
  <c r="AH17" i="7"/>
  <c r="V23" i="7" s="1"/>
  <c r="AG17" i="7"/>
  <c r="V22" i="7" s="1"/>
  <c r="AE17" i="7"/>
  <c r="V21" i="7" s="1"/>
  <c r="AD17" i="7"/>
  <c r="V20" i="7" s="1"/>
  <c r="Z17" i="7"/>
  <c r="Y17" i="7"/>
  <c r="X17" i="7"/>
  <c r="W17" i="7"/>
  <c r="V17" i="7"/>
  <c r="G17" i="7"/>
  <c r="F17" i="7"/>
  <c r="E17" i="7"/>
  <c r="AA21" i="5"/>
  <c r="P19" i="6"/>
  <c r="J19" i="6"/>
  <c r="AH17" i="6"/>
  <c r="V23" i="6" s="1"/>
  <c r="AG17" i="6"/>
  <c r="V22" i="6" s="1"/>
  <c r="AE17" i="6"/>
  <c r="V21" i="6" s="1"/>
  <c r="AD17" i="6"/>
  <c r="V20" i="6" s="1"/>
  <c r="Z17" i="6"/>
  <c r="Y17" i="6"/>
  <c r="X17" i="6"/>
  <c r="W17" i="6"/>
  <c r="V17" i="6"/>
  <c r="G17" i="6"/>
  <c r="F17" i="6"/>
  <c r="E17" i="6"/>
  <c r="AA23" i="5"/>
  <c r="AA22" i="5"/>
  <c r="V23" i="4"/>
  <c r="V22" i="4"/>
  <c r="V21" i="4"/>
  <c r="V20" i="4"/>
  <c r="AA23" i="4"/>
  <c r="AA22" i="4"/>
  <c r="AA21" i="4"/>
  <c r="AA23" i="3"/>
  <c r="AA22" i="3"/>
  <c r="AA21" i="3"/>
  <c r="P19" i="5"/>
  <c r="J19" i="5"/>
  <c r="AH17" i="5"/>
  <c r="V23" i="5" s="1"/>
  <c r="AG17" i="5"/>
  <c r="V22" i="5" s="1"/>
  <c r="AE17" i="5"/>
  <c r="V21" i="5" s="1"/>
  <c r="AD17" i="5"/>
  <c r="V20" i="5" s="1"/>
  <c r="Z17" i="5"/>
  <c r="Y17" i="5"/>
  <c r="X17" i="5"/>
  <c r="W17" i="5"/>
  <c r="V17" i="5"/>
  <c r="G17" i="5"/>
  <c r="F17" i="5"/>
  <c r="E17" i="5"/>
  <c r="P19" i="4" l="1"/>
  <c r="J19" i="4"/>
  <c r="AH17" i="4"/>
  <c r="AG17" i="4"/>
  <c r="AE17" i="4"/>
  <c r="AD17" i="4"/>
  <c r="Z17" i="4"/>
  <c r="Y17" i="4"/>
  <c r="X17" i="4"/>
  <c r="W17" i="4"/>
  <c r="V17" i="4"/>
  <c r="G17" i="4"/>
  <c r="F17" i="4"/>
  <c r="E17" i="4"/>
  <c r="G68" i="1"/>
  <c r="F68" i="1"/>
  <c r="P19" i="3"/>
  <c r="J19" i="3"/>
  <c r="AH17" i="3"/>
  <c r="V23" i="3" s="1"/>
  <c r="AG17" i="3"/>
  <c r="V22" i="3" s="1"/>
  <c r="AE17" i="3"/>
  <c r="V21" i="3" s="1"/>
  <c r="AD17" i="3"/>
  <c r="V20" i="3" s="1"/>
  <c r="Z17" i="3"/>
  <c r="Y17" i="3"/>
  <c r="X17" i="3"/>
  <c r="W17" i="3"/>
  <c r="V17" i="3"/>
  <c r="G17" i="3"/>
  <c r="F17" i="3"/>
  <c r="E17" i="3"/>
  <c r="E68" i="1" l="1"/>
</calcChain>
</file>

<file path=xl/sharedStrings.xml><?xml version="1.0" encoding="utf-8"?>
<sst xmlns="http://schemas.openxmlformats.org/spreadsheetml/2006/main" count="1190" uniqueCount="183">
  <si>
    <t>แบบสรุปผลการกลั่นกรองข้อมูล PA ปีงบประมาณ 2565</t>
  </si>
  <si>
    <t>กลุ่มสาระการเรียนรู้</t>
  </si>
  <si>
    <t>วิทยาศาสตร์และเทคโนโลยี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</si>
  <si>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</si>
  <si>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</si>
  <si>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</si>
  <si>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</si>
  <si>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</si>
  <si>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</si>
  <si>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</si>
  <si>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</si>
  <si>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</si>
  <si>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</si>
  <si>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</si>
  <si>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</si>
  <si>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นาย</t>
  </si>
  <si>
    <t>สมควร</t>
  </si>
  <si>
    <t>ไข่แก้ว</t>
  </si>
  <si>
    <t>/</t>
  </si>
  <si>
    <t>นาง</t>
  </si>
  <si>
    <t>กมล</t>
  </si>
  <si>
    <t>มาแก้ว</t>
  </si>
  <si>
    <t>กรวิทย์</t>
  </si>
  <si>
    <t>เกื้อคลัง</t>
  </si>
  <si>
    <t>กัลยา</t>
  </si>
  <si>
    <t>เพชรกาศ</t>
  </si>
  <si>
    <t>นางสาว</t>
  </si>
  <si>
    <t>กาญจนา</t>
  </si>
  <si>
    <t>แสงแก้ว</t>
  </si>
  <si>
    <t>จริยา</t>
  </si>
  <si>
    <t>จารุวรรณ</t>
  </si>
  <si>
    <t>จุลพูน</t>
  </si>
  <si>
    <t>จินดา</t>
  </si>
  <si>
    <t>จันทร์น้อย</t>
  </si>
  <si>
    <t>จินตนา</t>
  </si>
  <si>
    <t>เหน็บบัว</t>
  </si>
  <si>
    <t>จุฑารัตน์</t>
  </si>
  <si>
    <t>ดำแก้ว</t>
  </si>
  <si>
    <t>จุรีพร</t>
  </si>
  <si>
    <t>ชุมแก้ว</t>
  </si>
  <si>
    <t>ฉลอง</t>
  </si>
  <si>
    <t>ศรีกรด</t>
  </si>
  <si>
    <t>ณัฏฐา</t>
  </si>
  <si>
    <t>ชนะสิทธิ์</t>
  </si>
  <si>
    <t>ณัฐพงศ์</t>
  </si>
  <si>
    <t>รัตนพันธุ์</t>
  </si>
  <si>
    <t>ติรณันต์</t>
  </si>
  <si>
    <t>ชูรักษ์</t>
  </si>
  <si>
    <t>ทัดดาว</t>
  </si>
  <si>
    <t>รักฤทธิ์</t>
  </si>
  <si>
    <t>ธัณยาภรณ์</t>
  </si>
  <si>
    <t>ภักดี</t>
  </si>
  <si>
    <t>นิภาพร</t>
  </si>
  <si>
    <t>คล้ายสมบัติ</t>
  </si>
  <si>
    <t>บุญเรือน</t>
  </si>
  <si>
    <t>ปุรินทราภิบาล</t>
  </si>
  <si>
    <t>บุญเลิศ</t>
  </si>
  <si>
    <t>คงหนู</t>
  </si>
  <si>
    <t>ขอรับรองว่าข้อความข้างต้นถูกต้อง</t>
  </si>
  <si>
    <t>ลงชื่อ</t>
  </si>
  <si>
    <t>(</t>
  </si>
  <si>
    <t>)</t>
  </si>
  <si>
    <t>ประธานคณะอนุกรรมการ</t>
  </si>
  <si>
    <t>รองประธานคณะอนุกรรมการ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</si>
  <si>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</si>
  <si>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</si>
  <si>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</si>
  <si>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</si>
  <si>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</si>
  <si>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</si>
  <si>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</si>
  <si>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ปรียฉัตร</t>
  </si>
  <si>
    <t>คงฉิม</t>
  </si>
  <si>
    <t>ปิยนารถ</t>
  </si>
  <si>
    <t>สุคนธพันธ์</t>
  </si>
  <si>
    <t>ปิยวรรณ</t>
  </si>
  <si>
    <t>จุลมูล</t>
  </si>
  <si>
    <t>พัชรวรินทร์</t>
  </si>
  <si>
    <t>เกลี้ยงนวล</t>
  </si>
  <si>
    <t>พิชญ์กานต์</t>
  </si>
  <si>
    <t>นวลแก้ว</t>
  </si>
  <si>
    <t>ภูเบศวร์</t>
  </si>
  <si>
    <t>หนูแก้ว</t>
  </si>
  <si>
    <t>มณฑิชา</t>
  </si>
  <si>
    <t>จงหวัง</t>
  </si>
  <si>
    <t>เยาวลักษณ์</t>
  </si>
  <si>
    <t>ตาแก้ว</t>
  </si>
  <si>
    <t>เรวดี</t>
  </si>
  <si>
    <t>มานุ้ย</t>
  </si>
  <si>
    <t>เรวัตร</t>
  </si>
  <si>
    <t>เพ็งด้วง</t>
  </si>
  <si>
    <t>วราพงศ์</t>
  </si>
  <si>
    <t>ทองชู</t>
  </si>
  <si>
    <t>วันทนีย์</t>
  </si>
  <si>
    <t>หอยสกุล</t>
  </si>
  <si>
    <t>วิภารัตน์</t>
  </si>
  <si>
    <t>คงแก้ว</t>
  </si>
  <si>
    <t>วิรัญญา</t>
  </si>
  <si>
    <t>สุขมี</t>
  </si>
  <si>
    <t>สุกัญญา</t>
  </si>
  <si>
    <t>จันผลช่วง</t>
  </si>
  <si>
    <t>สุพลา</t>
  </si>
  <si>
    <t>ทองแป้น</t>
  </si>
  <si>
    <t>เสาวภาคย์</t>
  </si>
  <si>
    <t>สังฆานาคินทร์</t>
  </si>
  <si>
    <t>อรรถกร</t>
  </si>
  <si>
    <t>สุขรัตน์</t>
  </si>
  <si>
    <t>อรวรรณ</t>
  </si>
  <si>
    <t>ชูท้าว</t>
  </si>
  <si>
    <t>อัจจิมา</t>
  </si>
  <si>
    <t>หมื่นคลิ้ง</t>
  </si>
  <si>
    <t>อุสุมา</t>
  </si>
  <si>
    <t>บัวเนียม</t>
  </si>
  <si>
    <t>รวม (คน)</t>
  </si>
  <si>
    <t>รายละเอียดภาระงานสอน</t>
  </si>
  <si>
    <t>ความถูกต้องของ PA1</t>
  </si>
  <si>
    <t>ประเด็นท้าทาย</t>
  </si>
  <si>
    <t>จำนวนชั่วโมง</t>
  </si>
  <si>
    <t>สังกัดกลุ่มงาน</t>
  </si>
  <si>
    <t>งานตามมฐ.
ตำแหน่ง</t>
  </si>
  <si>
    <t>ประเด็น
ท้าทาย</t>
  </si>
  <si>
    <t>ชื่อเรื่องประเด็นท้าทาย</t>
  </si>
  <si>
    <t>รายวิชา</t>
  </si>
  <si>
    <t>รหัสวิชา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</si>
  <si>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</si>
  <si>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</si>
  <si>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</si>
  <si>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</si>
  <si>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</si>
  <si>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</si>
  <si>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</si>
  <si>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</si>
  <si>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</si>
  <si>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</si>
  <si>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พื้นฐาน</t>
  </si>
  <si>
    <t>เพิ่มเติม</t>
  </si>
  <si>
    <t>ม.ต้น</t>
  </si>
  <si>
    <t>ม.ปลาย</t>
  </si>
  <si>
    <t>ม.</t>
  </si>
  <si>
    <t>สรุปรายละเอียดประเด็นท้าทาย</t>
  </si>
  <si>
    <t>สรุปจำนวนชั่วโมงภาระงาน</t>
  </si>
  <si>
    <t>ชั่วโมงสอนตามตารางสอน ต่ำกว่า 12 ชม./สัปดาห์</t>
  </si>
  <si>
    <t>คน</t>
  </si>
  <si>
    <t>ชั่วโมงภาระงาน ต่ำกว่า 20 ชม./สัปดาห์</t>
  </si>
  <si>
    <t>รายวิชาพื้นฐาน</t>
  </si>
  <si>
    <t>เรื่อง</t>
  </si>
  <si>
    <t>ร้อยละ</t>
  </si>
  <si>
    <t>รายวิชาเพิ่มเติม</t>
  </si>
  <si>
    <t>ระดับมัธยมศึกษาตอนต้น</t>
  </si>
  <si>
    <t>…......../…....................... /…..........</t>
  </si>
  <si>
    <t>ระดับมัธยมศึกษาตอนปลาย</t>
  </si>
  <si>
    <t>อนุกรรมการ</t>
  </si>
  <si>
    <t>อนุกรรมการและเลขานุการ</t>
  </si>
  <si>
    <t>ชีววิทยา</t>
  </si>
  <si>
    <t>สาขา</t>
  </si>
  <si>
    <t>นางจารุวรรณ  จุลพูน</t>
  </si>
  <si>
    <t>นางปิยวรรณ  จุลมูล</t>
  </si>
  <si>
    <t>…......../…................ /….........</t>
  </si>
  <si>
    <t>นางพัชรวรินทร์  เกลี้ยงนวล</t>
  </si>
  <si>
    <t>นางจุรีพร  ชุมแก้ว</t>
  </si>
  <si>
    <t>…......../…................. /….........</t>
  </si>
  <si>
    <t xml:space="preserve">) </t>
  </si>
  <si>
    <t>นางจุรีพร  ชุมแก้ว         )</t>
  </si>
  <si>
    <t>นางสาววิรัญญา  สุขมี</t>
  </si>
  <si>
    <t>…......../….............. /…..........</t>
  </si>
  <si>
    <t xml:space="preserve"> )              (</t>
  </si>
  <si>
    <t>(นางพัชรวรินทร์  เกลี้ยงนวล)</t>
  </si>
  <si>
    <t>เคมี</t>
  </si>
  <si>
    <t>นายบุญเลิศ  คงหนู</t>
  </si>
  <si>
    <t>อนุกรรมการ      ลงชื่อ</t>
  </si>
  <si>
    <t>(     นายบุญเลิศ  คงหนู      )</t>
  </si>
  <si>
    <t>นางสุกัญญา  จันผลช่วง</t>
  </si>
  <si>
    <t>…......../….................. /….........</t>
  </si>
  <si>
    <t>ฟิสิกส์</t>
  </si>
  <si>
    <t>เทคโนโลยี</t>
  </si>
  <si>
    <t>นางสาวปรียฉัตร  คงฉิม</t>
  </si>
  <si>
    <t>)                          (</t>
  </si>
  <si>
    <t>วิทยาศาสตร์ทั่วไป</t>
  </si>
  <si>
    <t>นางจินดา  จันทร์น้อย</t>
  </si>
  <si>
    <t>นางมณฑิชา  จงหวัง</t>
  </si>
  <si>
    <t>(นางมณฑิชา  จงหวัง)</t>
  </si>
  <si>
    <t>นางอุสุมา  บัวเนียม</t>
  </si>
  <si>
    <t>โลก ดาราศาสตร์ และอวกาศ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</si>
</sst>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  <font>
      <sz val="14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1" fillId="0" borderId="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180"/>
    </xf>
    <xf numFmtId="0" fontId="10" fillId="0" borderId="2" xfId="0" applyFont="1" applyBorder="1" applyAlignment="1">
      <alignment horizontal="center" vertical="top" textRotation="180"/>
    </xf>
    <xf numFmtId="0" fontId="1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/>
    <xf numFmtId="0" fontId="3" fillId="0" borderId="8" xfId="0" applyFont="1" applyBorder="1"/>
    <xf numFmtId="0" fontId="3" fillId="0" borderId="6" xfId="0" applyFont="1" applyBorder="1"/>
    <xf numFmtId="0" fontId="3" fillId="2" borderId="2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1" xfId="0" applyFont="1" applyBorder="1" applyAlignment="1"/>
    <xf numFmtId="0" fontId="3" fillId="0" borderId="0" xfId="0" applyFont="1" applyAlignment="1"/>
    <xf numFmtId="0" fontId="3" fillId="0" borderId="16" xfId="0" applyFont="1" applyBorder="1" applyAlignment="1"/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3" fillId="0" borderId="18" xfId="0" applyFont="1" applyBorder="1" applyAlignment="1">
      <alignment horizontal="right"/>
    </xf>
    <xf numFmtId="0" fontId="10" fillId="0" borderId="1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B05A4-7153-4015-94AD-FAAA4B7DD612}">
  <dimension ref="A1:P87"/>
  <sheetViews>
    <sheetView tabSelected="1" view="pageBreakPreview" topLeftCell="A55" zoomScaleNormal="100" zoomScaleSheetLayoutView="100" workbookViewId="0">
      <selection activeCell="M69" sqref="M69"/>
    </sheetView>
  </sheetViews>
  <sheetFormatPr defaultRowHeight="21"/>
  <cols>
    <col min="1" max="1" width="4.28515625" style="3" customWidth="1"/>
    <col min="2" max="2" width="6.8554687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3.5703125" style="2" customWidth="1"/>
    <col min="9" max="10" width="12.85546875" style="2" customWidth="1"/>
    <col min="11" max="11" width="8.5703125" style="2" customWidth="1"/>
    <col min="12" max="16384" width="9.140625" style="2"/>
  </cols>
  <sheetData>
    <row r="1" spans="1:16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1"/>
      <c r="L1" s="1"/>
      <c r="M1" s="1"/>
      <c r="N1" s="1"/>
      <c r="O1" s="1"/>
    </row>
    <row r="2" spans="1:16">
      <c r="D2" s="5" t="s">
        <v>1</v>
      </c>
      <c r="E2" s="68" t="s">
        <v>2</v>
      </c>
      <c r="F2" s="68"/>
      <c r="G2" s="68"/>
      <c r="H2" s="68"/>
      <c r="I2" s="68"/>
      <c r="J2" s="5"/>
      <c r="K2" s="4"/>
      <c r="M2" s="4"/>
      <c r="N2" s="4"/>
      <c r="O2" s="4"/>
    </row>
    <row r="3" spans="1:16" ht="15" customHeight="1"/>
    <row r="4" spans="1:16">
      <c r="A4" s="60" t="s">
        <v>3</v>
      </c>
      <c r="B4" s="69" t="s">
        <v>4</v>
      </c>
      <c r="C4" s="70"/>
      <c r="D4" s="71"/>
      <c r="E4" s="58" t="s">
        <v>5</v>
      </c>
      <c r="F4" s="58"/>
      <c r="G4" s="58"/>
      <c r="H4" s="65" t="s">
        <v>6</v>
      </c>
      <c r="I4" s="78"/>
      <c r="J4" s="66"/>
      <c r="K4" s="60" t="s">
        <v>7</v>
      </c>
    </row>
    <row r="5" spans="1:16">
      <c r="A5" s="60"/>
      <c r="B5" s="72"/>
      <c r="C5" s="73"/>
      <c r="D5" s="74"/>
      <c r="E5" s="61" t="s">
        <v>8</v>
      </c>
      <c r="F5" s="61" t="s">
        <v>9</v>
      </c>
      <c r="G5" s="61" t="s">
        <v>10</v>
      </c>
      <c r="H5" s="63" t="s">
        <v>11</v>
      </c>
      <c r="I5" s="65" t="s">
        <v>12</v>
      </c>
      <c r="J5" s="66"/>
      <c r="K5" s="60"/>
      <c r="L5" s="4"/>
      <c r="M5" s="4"/>
      <c r="N5" s="4"/>
      <c r="O5" s="4"/>
      <c r="P5" s="4"/>
    </row>
    <row r="6" spans="1:16">
      <c r="A6" s="60"/>
      <c r="B6" s="75"/>
      <c r="C6" s="76"/>
      <c r="D6" s="77"/>
      <c r="E6" s="62"/>
      <c r="F6" s="62"/>
      <c r="G6" s="62"/>
      <c r="H6" s="64"/>
      <c r="I6" s="6" t="s">
        <v>13</v>
      </c>
      <c r="J6" s="6" t="s">
        <v>14</v>
      </c>
      <c r="K6" s="60"/>
      <c r="L6" s="4"/>
      <c r="M6" s="4"/>
      <c r="N6" s="4"/>
      <c r="O6" s="4"/>
      <c r="P6" s="4"/>
    </row>
    <row r="7" spans="1:16" ht="16.5" customHeight="1">
      <c r="A7" s="7">
        <v>1</v>
      </c>
      <c r="B7" s="8" t="s">
        <v>15</v>
      </c>
      <c r="C7" s="9" t="s">
        <v>16</v>
      </c>
      <c r="D7" s="9" t="s">
        <v>17</v>
      </c>
      <c r="E7" s="10"/>
      <c r="F7" s="10" t="s">
        <v>18</v>
      </c>
      <c r="G7" s="10"/>
      <c r="H7" s="11"/>
      <c r="I7" s="11"/>
      <c r="J7" s="11"/>
      <c r="K7" s="11"/>
      <c r="L7" s="4"/>
      <c r="M7" s="4"/>
      <c r="N7" s="4"/>
      <c r="O7" s="4"/>
      <c r="P7" s="4"/>
    </row>
    <row r="8" spans="1:16" ht="16.5" customHeight="1">
      <c r="A8" s="7">
        <v>2</v>
      </c>
      <c r="B8" s="12" t="s">
        <v>19</v>
      </c>
      <c r="C8" s="13" t="s">
        <v>20</v>
      </c>
      <c r="D8" s="14" t="s">
        <v>21</v>
      </c>
      <c r="E8" s="10"/>
      <c r="F8" s="10"/>
      <c r="G8" s="10" t="s">
        <v>18</v>
      </c>
      <c r="H8" s="11"/>
      <c r="I8" s="11"/>
      <c r="J8" s="11"/>
      <c r="K8" s="11"/>
      <c r="L8" s="4"/>
      <c r="M8" s="4"/>
      <c r="N8" s="4"/>
      <c r="O8" s="4"/>
      <c r="P8" s="4"/>
    </row>
    <row r="9" spans="1:16" ht="16.5" customHeight="1">
      <c r="A9" s="7">
        <v>3</v>
      </c>
      <c r="B9" s="12" t="s">
        <v>15</v>
      </c>
      <c r="C9" s="13" t="s">
        <v>22</v>
      </c>
      <c r="D9" s="14" t="s">
        <v>23</v>
      </c>
      <c r="E9" s="10" t="s">
        <v>18</v>
      </c>
      <c r="F9" s="10"/>
      <c r="G9" s="10"/>
      <c r="H9" s="11"/>
      <c r="I9" s="11"/>
      <c r="J9" s="11"/>
      <c r="K9" s="11"/>
      <c r="L9" s="4"/>
      <c r="M9" s="4"/>
      <c r="N9" s="4"/>
      <c r="O9" s="4"/>
      <c r="P9" s="4"/>
    </row>
    <row r="10" spans="1:16" ht="16.5" customHeight="1">
      <c r="A10" s="7">
        <v>4</v>
      </c>
      <c r="B10" s="12" t="s">
        <v>19</v>
      </c>
      <c r="C10" s="13" t="s">
        <v>24</v>
      </c>
      <c r="D10" s="14" t="s">
        <v>25</v>
      </c>
      <c r="E10" s="10"/>
      <c r="F10" s="10"/>
      <c r="G10" s="10" t="s">
        <v>18</v>
      </c>
      <c r="H10" s="11"/>
      <c r="I10" s="11"/>
      <c r="J10" s="11"/>
      <c r="K10" s="11"/>
      <c r="L10" s="4"/>
      <c r="M10" s="4"/>
      <c r="N10" s="4"/>
      <c r="O10" s="4"/>
      <c r="P10" s="4"/>
    </row>
    <row r="11" spans="1:16" ht="16.5" customHeight="1">
      <c r="A11" s="7">
        <v>5</v>
      </c>
      <c r="B11" s="12" t="s">
        <v>26</v>
      </c>
      <c r="C11" s="13" t="s">
        <v>27</v>
      </c>
      <c r="D11" s="14" t="s">
        <v>28</v>
      </c>
      <c r="E11" s="10"/>
      <c r="F11" s="10"/>
      <c r="G11" s="10" t="s">
        <v>18</v>
      </c>
      <c r="H11" s="11"/>
      <c r="I11" s="11"/>
      <c r="J11" s="11"/>
      <c r="K11" s="11"/>
      <c r="L11" s="4"/>
      <c r="M11" s="4"/>
      <c r="N11" s="4"/>
      <c r="O11" s="4"/>
      <c r="P11" s="4"/>
    </row>
    <row r="12" spans="1:16" ht="16.5" customHeight="1">
      <c r="A12" s="7">
        <v>6</v>
      </c>
      <c r="B12" s="12" t="s">
        <v>19</v>
      </c>
      <c r="C12" s="13" t="s">
        <v>29</v>
      </c>
      <c r="D12" s="14" t="s">
        <v>28</v>
      </c>
      <c r="E12" s="10"/>
      <c r="F12" s="10"/>
      <c r="G12" s="10" t="s">
        <v>18</v>
      </c>
      <c r="H12" s="11"/>
      <c r="I12" s="11"/>
      <c r="J12" s="11"/>
      <c r="K12" s="11"/>
      <c r="L12" s="4"/>
      <c r="M12" s="4"/>
      <c r="N12" s="4"/>
      <c r="O12" s="4"/>
      <c r="P12" s="4"/>
    </row>
    <row r="13" spans="1:16" ht="16.5" customHeight="1">
      <c r="A13" s="7">
        <v>7</v>
      </c>
      <c r="B13" s="12" t="s">
        <v>19</v>
      </c>
      <c r="C13" s="13" t="s">
        <v>30</v>
      </c>
      <c r="D13" s="14" t="s">
        <v>31</v>
      </c>
      <c r="E13" s="10"/>
      <c r="F13" s="10"/>
      <c r="G13" s="10" t="s">
        <v>18</v>
      </c>
      <c r="H13" s="11"/>
      <c r="I13" s="11"/>
      <c r="J13" s="11"/>
      <c r="K13" s="11"/>
      <c r="L13" s="4"/>
      <c r="M13" s="4"/>
      <c r="N13" s="4"/>
      <c r="O13" s="4"/>
      <c r="P13" s="4"/>
    </row>
    <row r="14" spans="1:16" ht="16.5" customHeight="1">
      <c r="A14" s="7">
        <v>8</v>
      </c>
      <c r="B14" s="12" t="s">
        <v>19</v>
      </c>
      <c r="C14" s="13" t="s">
        <v>32</v>
      </c>
      <c r="D14" s="14" t="s">
        <v>33</v>
      </c>
      <c r="E14" s="10"/>
      <c r="F14" s="10"/>
      <c r="G14" s="10" t="s">
        <v>18</v>
      </c>
      <c r="H14" s="11"/>
      <c r="I14" s="11"/>
      <c r="J14" s="11"/>
      <c r="K14" s="11"/>
      <c r="L14" s="4"/>
      <c r="M14" s="4"/>
      <c r="N14" s="4"/>
      <c r="O14" s="4"/>
      <c r="P14" s="4"/>
    </row>
    <row r="15" spans="1:16" ht="16.5" customHeight="1">
      <c r="A15" s="7">
        <v>9</v>
      </c>
      <c r="B15" s="12" t="s">
        <v>19</v>
      </c>
      <c r="C15" s="13" t="s">
        <v>34</v>
      </c>
      <c r="D15" s="14" t="s">
        <v>35</v>
      </c>
      <c r="E15" s="10"/>
      <c r="F15" s="10"/>
      <c r="G15" s="10" t="s">
        <v>18</v>
      </c>
      <c r="H15" s="11"/>
      <c r="I15" s="11"/>
      <c r="J15" s="11"/>
      <c r="K15" s="11"/>
      <c r="L15" s="4"/>
      <c r="M15" s="4"/>
      <c r="N15" s="4"/>
      <c r="O15" s="4"/>
      <c r="P15" s="4"/>
    </row>
    <row r="16" spans="1:16" ht="16.5" customHeight="1">
      <c r="A16" s="7">
        <v>10</v>
      </c>
      <c r="B16" s="15" t="s">
        <v>26</v>
      </c>
      <c r="C16" s="13" t="s">
        <v>36</v>
      </c>
      <c r="D16" s="14" t="s">
        <v>37</v>
      </c>
      <c r="E16" s="10" t="s">
        <v>18</v>
      </c>
      <c r="F16" s="10"/>
      <c r="G16" s="10"/>
      <c r="H16" s="11"/>
      <c r="I16" s="11"/>
      <c r="J16" s="11"/>
      <c r="K16" s="11"/>
      <c r="L16" s="4"/>
      <c r="M16" s="4"/>
      <c r="N16" s="4"/>
      <c r="O16" s="4"/>
      <c r="P16" s="4"/>
    </row>
    <row r="17" spans="1:16" ht="16.5" customHeight="1">
      <c r="A17" s="7">
        <v>11</v>
      </c>
      <c r="B17" s="12" t="s">
        <v>19</v>
      </c>
      <c r="C17" s="13" t="s">
        <v>38</v>
      </c>
      <c r="D17" s="14" t="s">
        <v>39</v>
      </c>
      <c r="E17" s="10"/>
      <c r="F17" s="10"/>
      <c r="G17" s="10" t="s">
        <v>18</v>
      </c>
      <c r="H17" s="11"/>
      <c r="I17" s="11"/>
      <c r="J17" s="11"/>
      <c r="K17" s="11"/>
      <c r="L17" s="4"/>
      <c r="M17" s="4"/>
      <c r="N17" s="4"/>
      <c r="O17" s="4"/>
      <c r="P17" s="4"/>
    </row>
    <row r="18" spans="1:16" ht="16.5" customHeight="1">
      <c r="A18" s="7">
        <v>12</v>
      </c>
      <c r="B18" s="12" t="s">
        <v>19</v>
      </c>
      <c r="C18" s="13" t="s">
        <v>40</v>
      </c>
      <c r="D18" s="14" t="s">
        <v>41</v>
      </c>
      <c r="E18" s="10"/>
      <c r="F18" s="10"/>
      <c r="G18" s="10" t="s">
        <v>18</v>
      </c>
      <c r="H18" s="11"/>
      <c r="I18" s="11"/>
      <c r="J18" s="11"/>
      <c r="K18" s="11"/>
      <c r="L18" s="4"/>
      <c r="M18" s="4"/>
      <c r="N18" s="4"/>
      <c r="O18" s="4"/>
      <c r="P18" s="4"/>
    </row>
    <row r="19" spans="1:16" ht="16.5" customHeight="1">
      <c r="A19" s="7">
        <v>13</v>
      </c>
      <c r="B19" s="15" t="s">
        <v>26</v>
      </c>
      <c r="C19" s="13" t="s">
        <v>42</v>
      </c>
      <c r="D19" s="14" t="s">
        <v>43</v>
      </c>
      <c r="E19" s="10" t="s">
        <v>18</v>
      </c>
      <c r="F19" s="10"/>
      <c r="G19" s="10"/>
      <c r="H19" s="11"/>
      <c r="I19" s="11"/>
      <c r="J19" s="11"/>
      <c r="K19" s="11"/>
      <c r="L19" s="4"/>
      <c r="M19" s="4"/>
      <c r="N19" s="4"/>
      <c r="O19" s="4"/>
      <c r="P19" s="4"/>
    </row>
    <row r="20" spans="1:16" ht="16.5" customHeight="1">
      <c r="A20" s="7">
        <v>14</v>
      </c>
      <c r="B20" s="12" t="s">
        <v>15</v>
      </c>
      <c r="C20" s="13" t="s">
        <v>44</v>
      </c>
      <c r="D20" s="14" t="s">
        <v>45</v>
      </c>
      <c r="E20" s="10" t="s">
        <v>18</v>
      </c>
      <c r="F20" s="10"/>
      <c r="G20" s="10"/>
      <c r="H20" s="11"/>
      <c r="I20" s="11"/>
      <c r="J20" s="11"/>
      <c r="K20" s="11"/>
      <c r="L20" s="4"/>
      <c r="M20" s="4"/>
      <c r="N20" s="4"/>
      <c r="O20" s="4"/>
      <c r="P20" s="4"/>
    </row>
    <row r="21" spans="1:16" ht="16.5" customHeight="1">
      <c r="A21" s="7">
        <v>15</v>
      </c>
      <c r="B21" s="15" t="s">
        <v>26</v>
      </c>
      <c r="C21" s="13" t="s">
        <v>46</v>
      </c>
      <c r="D21" s="14" t="s">
        <v>47</v>
      </c>
      <c r="E21" s="10"/>
      <c r="F21" s="10"/>
      <c r="G21" s="10" t="s">
        <v>18</v>
      </c>
      <c r="H21" s="11"/>
      <c r="I21" s="11"/>
      <c r="J21" s="11"/>
      <c r="K21" s="11"/>
      <c r="L21" s="4"/>
      <c r="M21" s="4"/>
      <c r="N21" s="4"/>
      <c r="O21" s="4"/>
      <c r="P21" s="4"/>
    </row>
    <row r="22" spans="1:16" ht="16.5" customHeight="1">
      <c r="A22" s="7">
        <v>16</v>
      </c>
      <c r="B22" s="12" t="s">
        <v>26</v>
      </c>
      <c r="C22" s="13" t="s">
        <v>48</v>
      </c>
      <c r="D22" s="14" t="s">
        <v>49</v>
      </c>
      <c r="E22" s="10"/>
      <c r="F22" s="10" t="s">
        <v>18</v>
      </c>
      <c r="G22" s="10"/>
      <c r="H22" s="11"/>
      <c r="I22" s="11"/>
      <c r="J22" s="11"/>
      <c r="K22" s="11"/>
      <c r="L22" s="4"/>
      <c r="M22" s="4"/>
      <c r="N22" s="4"/>
      <c r="O22" s="4"/>
      <c r="P22" s="4"/>
    </row>
    <row r="23" spans="1:16" ht="16.5" customHeight="1">
      <c r="A23" s="7">
        <v>17</v>
      </c>
      <c r="B23" s="15" t="s">
        <v>26</v>
      </c>
      <c r="C23" s="13" t="s">
        <v>50</v>
      </c>
      <c r="D23" s="14" t="s">
        <v>51</v>
      </c>
      <c r="E23" s="10" t="s">
        <v>18</v>
      </c>
      <c r="F23" s="10"/>
      <c r="G23" s="10"/>
      <c r="H23" s="11"/>
      <c r="I23" s="11"/>
      <c r="J23" s="11"/>
      <c r="K23" s="11"/>
      <c r="L23" s="4"/>
      <c r="M23" s="4"/>
      <c r="N23" s="4"/>
      <c r="O23" s="4"/>
      <c r="P23" s="4"/>
    </row>
    <row r="24" spans="1:16" ht="16.5" customHeight="1">
      <c r="A24" s="7">
        <v>18</v>
      </c>
      <c r="B24" s="12" t="s">
        <v>19</v>
      </c>
      <c r="C24" s="13" t="s">
        <v>52</v>
      </c>
      <c r="D24" s="14" t="s">
        <v>53</v>
      </c>
      <c r="E24" s="10"/>
      <c r="F24" s="10" t="s">
        <v>18</v>
      </c>
      <c r="G24" s="10"/>
      <c r="H24" s="11"/>
      <c r="I24" s="11"/>
      <c r="J24" s="11"/>
      <c r="K24" s="11"/>
      <c r="L24" s="4"/>
      <c r="M24" s="4"/>
      <c r="N24" s="4"/>
      <c r="O24" s="4"/>
      <c r="P24" s="4"/>
    </row>
    <row r="25" spans="1:16" ht="16.5" customHeight="1">
      <c r="A25" s="7">
        <v>19</v>
      </c>
      <c r="B25" s="12" t="s">
        <v>19</v>
      </c>
      <c r="C25" s="13" t="s">
        <v>54</v>
      </c>
      <c r="D25" s="14" t="s">
        <v>55</v>
      </c>
      <c r="E25" s="10"/>
      <c r="F25" s="10"/>
      <c r="G25" s="10" t="s">
        <v>18</v>
      </c>
      <c r="H25" s="11"/>
      <c r="I25" s="11"/>
      <c r="J25" s="11"/>
      <c r="K25" s="11"/>
      <c r="L25" s="4"/>
      <c r="M25" s="4"/>
      <c r="N25" s="4"/>
      <c r="O25" s="4"/>
      <c r="P25" s="4"/>
    </row>
    <row r="26" spans="1:16" ht="16.5" customHeight="1">
      <c r="A26" s="7">
        <v>20</v>
      </c>
      <c r="B26" s="12" t="s">
        <v>15</v>
      </c>
      <c r="C26" s="13" t="s">
        <v>56</v>
      </c>
      <c r="D26" s="14" t="s">
        <v>57</v>
      </c>
      <c r="E26" s="10"/>
      <c r="F26" s="10"/>
      <c r="G26" s="10" t="s">
        <v>18</v>
      </c>
      <c r="H26" s="11"/>
      <c r="I26" s="11"/>
      <c r="J26" s="11"/>
      <c r="K26" s="11"/>
      <c r="L26" s="4"/>
      <c r="M26" s="4"/>
      <c r="N26" s="4"/>
      <c r="O26" s="4"/>
      <c r="P26" s="4"/>
    </row>
    <row r="27" spans="1:16" ht="18" customHeight="1">
      <c r="H27" s="4"/>
      <c r="I27" s="4"/>
      <c r="J27" s="4"/>
      <c r="K27" s="4"/>
      <c r="L27" s="4"/>
      <c r="M27" s="4"/>
      <c r="N27" s="4"/>
      <c r="O27" s="4"/>
      <c r="P27" s="4"/>
    </row>
    <row r="28" spans="1:16" ht="18" customHeight="1">
      <c r="D28" s="5" t="s">
        <v>58</v>
      </c>
    </row>
    <row r="29" spans="1:16" ht="10.5" customHeight="1">
      <c r="D29" s="5"/>
    </row>
    <row r="30" spans="1:16" ht="18" customHeight="1">
      <c r="D30" s="16" t="s">
        <v>1</v>
      </c>
    </row>
    <row r="31" spans="1:16" ht="18" customHeight="1">
      <c r="D31" s="16"/>
    </row>
    <row r="32" spans="1:16" ht="18" customHeight="1"/>
    <row r="33" spans="1:16" ht="18" customHeight="1">
      <c r="A33" s="2"/>
      <c r="B33" s="3" t="s">
        <v>59</v>
      </c>
      <c r="C33" s="17"/>
      <c r="D33" s="17"/>
      <c r="E33" s="17"/>
      <c r="F33" s="18"/>
      <c r="G33" s="2"/>
      <c r="H33" s="19" t="s">
        <v>59</v>
      </c>
      <c r="I33" s="17"/>
      <c r="J33" s="17"/>
    </row>
    <row r="34" spans="1:16" ht="18" customHeight="1">
      <c r="A34" s="2"/>
      <c r="B34" s="19" t="s">
        <v>60</v>
      </c>
      <c r="C34" s="57" t="s">
        <v>155</v>
      </c>
      <c r="D34" s="57"/>
      <c r="E34" s="57"/>
      <c r="F34" s="4" t="s">
        <v>61</v>
      </c>
      <c r="H34" s="19" t="s">
        <v>60</v>
      </c>
      <c r="I34" s="57" t="s">
        <v>156</v>
      </c>
      <c r="J34" s="57"/>
      <c r="K34" s="4" t="s">
        <v>61</v>
      </c>
    </row>
    <row r="35" spans="1:16" ht="18" customHeight="1">
      <c r="A35" s="2"/>
      <c r="B35" s="3"/>
      <c r="C35" s="59" t="s">
        <v>62</v>
      </c>
      <c r="D35" s="59"/>
      <c r="E35" s="59"/>
      <c r="H35" s="4"/>
      <c r="I35" s="59" t="s">
        <v>63</v>
      </c>
      <c r="J35" s="59"/>
    </row>
    <row r="36" spans="1:16" ht="9.75" customHeight="1"/>
    <row r="37" spans="1:16" ht="18" customHeight="1">
      <c r="D37" s="16" t="s">
        <v>64</v>
      </c>
    </row>
    <row r="38" spans="1:16" ht="37.5" customHeight="1"/>
    <row r="39" spans="1:16" ht="18" customHeight="1">
      <c r="A39" s="20"/>
      <c r="D39" s="19" t="s">
        <v>59</v>
      </c>
      <c r="E39" s="17"/>
      <c r="F39" s="17"/>
      <c r="G39" s="17"/>
      <c r="H39" s="17"/>
      <c r="I39" s="4"/>
      <c r="J39" s="4"/>
      <c r="K39" s="4"/>
    </row>
    <row r="40" spans="1:16" ht="18" customHeight="1">
      <c r="A40" s="20"/>
      <c r="D40" s="19" t="s">
        <v>60</v>
      </c>
      <c r="E40" s="54" t="s">
        <v>65</v>
      </c>
      <c r="F40" s="54"/>
      <c r="G40" s="54"/>
      <c r="H40" s="54"/>
      <c r="I40" s="4" t="s">
        <v>61</v>
      </c>
      <c r="J40" s="4"/>
      <c r="K40" s="4"/>
    </row>
    <row r="41" spans="1:16" ht="18" customHeight="1">
      <c r="A41" s="20"/>
      <c r="E41" s="54" t="s">
        <v>66</v>
      </c>
      <c r="F41" s="54"/>
      <c r="G41" s="54"/>
      <c r="H41" s="54"/>
    </row>
    <row r="42" spans="1:16" ht="18" customHeight="1">
      <c r="A42" s="20"/>
      <c r="E42" s="3"/>
      <c r="F42" s="3"/>
      <c r="G42" s="3"/>
      <c r="H42" s="3"/>
    </row>
    <row r="43" spans="1:16" ht="18" customHeight="1"/>
    <row r="44" spans="1:16" ht="18" customHeight="1">
      <c r="A44" s="2"/>
      <c r="B44" s="3" t="s">
        <v>59</v>
      </c>
      <c r="C44" s="17"/>
      <c r="D44" s="17"/>
      <c r="E44" s="17"/>
      <c r="H44" s="19" t="s">
        <v>59</v>
      </c>
      <c r="I44" s="17"/>
      <c r="J44" s="17"/>
      <c r="K44" s="4"/>
      <c r="L44" s="4"/>
    </row>
    <row r="45" spans="1:16" s="21" customFormat="1" ht="18" customHeight="1">
      <c r="B45" s="22" t="s">
        <v>60</v>
      </c>
      <c r="C45" s="55" t="s">
        <v>67</v>
      </c>
      <c r="D45" s="55"/>
      <c r="E45" s="55"/>
      <c r="F45" s="23" t="s">
        <v>61</v>
      </c>
      <c r="G45" s="23"/>
      <c r="H45" s="22" t="s">
        <v>60</v>
      </c>
      <c r="I45" s="56" t="s">
        <v>68</v>
      </c>
      <c r="J45" s="56"/>
      <c r="K45" s="23" t="s">
        <v>61</v>
      </c>
      <c r="L45" s="23"/>
    </row>
    <row r="46" spans="1:16" ht="18" customHeight="1">
      <c r="A46" s="2"/>
      <c r="B46" s="3"/>
      <c r="C46" s="54" t="s">
        <v>69</v>
      </c>
      <c r="D46" s="54"/>
      <c r="E46" s="54"/>
      <c r="F46" s="24"/>
      <c r="H46" s="4"/>
      <c r="I46" s="54" t="s">
        <v>70</v>
      </c>
      <c r="J46" s="54"/>
      <c r="K46" s="4"/>
    </row>
    <row r="47" spans="1:16" ht="16.5" customHeight="1">
      <c r="A47" s="7">
        <v>21</v>
      </c>
      <c r="B47" s="15" t="s">
        <v>26</v>
      </c>
      <c r="C47" s="13" t="s">
        <v>71</v>
      </c>
      <c r="D47" s="14" t="s">
        <v>72</v>
      </c>
      <c r="E47" s="11"/>
      <c r="F47" s="11"/>
      <c r="G47" s="10" t="s">
        <v>18</v>
      </c>
      <c r="H47" s="11"/>
      <c r="I47" s="11"/>
      <c r="J47" s="11"/>
      <c r="K47" s="11"/>
      <c r="L47" s="4"/>
      <c r="M47" s="4"/>
      <c r="N47" s="4"/>
      <c r="O47" s="4"/>
      <c r="P47" s="4"/>
    </row>
    <row r="48" spans="1:16" ht="16.5" customHeight="1">
      <c r="A48" s="7">
        <v>22</v>
      </c>
      <c r="B48" s="15" t="s">
        <v>26</v>
      </c>
      <c r="C48" s="13" t="s">
        <v>73</v>
      </c>
      <c r="D48" s="14" t="s">
        <v>74</v>
      </c>
      <c r="E48" s="10" t="s">
        <v>18</v>
      </c>
      <c r="F48" s="11"/>
      <c r="G48" s="11"/>
      <c r="H48" s="11"/>
      <c r="I48" s="11"/>
      <c r="J48" s="11"/>
      <c r="K48" s="11"/>
      <c r="L48" s="4"/>
      <c r="M48" s="4"/>
      <c r="N48" s="4"/>
      <c r="O48" s="4"/>
      <c r="P48" s="4"/>
    </row>
    <row r="49" spans="1:16" ht="16.5" customHeight="1">
      <c r="A49" s="7">
        <v>23</v>
      </c>
      <c r="B49" s="12" t="s">
        <v>19</v>
      </c>
      <c r="C49" s="13" t="s">
        <v>75</v>
      </c>
      <c r="D49" s="14" t="s">
        <v>76</v>
      </c>
      <c r="E49" s="11"/>
      <c r="F49" s="11"/>
      <c r="G49" s="10" t="s">
        <v>18</v>
      </c>
      <c r="H49" s="11"/>
      <c r="I49" s="11"/>
      <c r="J49" s="11"/>
      <c r="K49" s="11"/>
      <c r="L49" s="4"/>
      <c r="M49" s="4"/>
      <c r="N49" s="4"/>
      <c r="O49" s="4"/>
      <c r="P49" s="4"/>
    </row>
    <row r="50" spans="1:16" ht="16.5" customHeight="1">
      <c r="A50" s="7">
        <v>24</v>
      </c>
      <c r="B50" s="12" t="s">
        <v>19</v>
      </c>
      <c r="C50" s="13" t="s">
        <v>77</v>
      </c>
      <c r="D50" s="14" t="s">
        <v>78</v>
      </c>
      <c r="E50" s="11"/>
      <c r="F50" s="11"/>
      <c r="G50" s="10" t="s">
        <v>18</v>
      </c>
      <c r="H50" s="11"/>
      <c r="I50" s="11"/>
      <c r="J50" s="11"/>
      <c r="K50" s="11"/>
      <c r="L50" s="4"/>
      <c r="M50" s="4"/>
      <c r="N50" s="4"/>
      <c r="O50" s="4"/>
      <c r="P50" s="4"/>
    </row>
    <row r="51" spans="1:16" ht="16.5" customHeight="1">
      <c r="A51" s="7">
        <v>25</v>
      </c>
      <c r="B51" s="15" t="s">
        <v>26</v>
      </c>
      <c r="C51" s="13" t="s">
        <v>79</v>
      </c>
      <c r="D51" s="14" t="s">
        <v>80</v>
      </c>
      <c r="E51" s="11"/>
      <c r="F51" s="10" t="s">
        <v>18</v>
      </c>
      <c r="G51" s="11"/>
      <c r="H51" s="11"/>
      <c r="I51" s="11"/>
      <c r="J51" s="11"/>
      <c r="K51" s="11"/>
      <c r="L51" s="4"/>
      <c r="M51" s="4"/>
      <c r="N51" s="4"/>
      <c r="O51" s="4"/>
      <c r="P51" s="4"/>
    </row>
    <row r="52" spans="1:16" ht="16.5" customHeight="1">
      <c r="A52" s="7">
        <v>26</v>
      </c>
      <c r="B52" s="12" t="s">
        <v>15</v>
      </c>
      <c r="C52" s="13" t="s">
        <v>81</v>
      </c>
      <c r="D52" s="14" t="s">
        <v>82</v>
      </c>
      <c r="E52" s="11"/>
      <c r="F52" s="10" t="s">
        <v>18</v>
      </c>
      <c r="G52" s="11"/>
      <c r="H52" s="11"/>
      <c r="I52" s="11"/>
      <c r="J52" s="11"/>
      <c r="K52" s="11"/>
      <c r="L52" s="4"/>
      <c r="M52" s="4"/>
      <c r="N52" s="4"/>
      <c r="O52" s="4"/>
      <c r="P52" s="4"/>
    </row>
    <row r="53" spans="1:16" ht="16.5" customHeight="1">
      <c r="A53" s="7">
        <v>27</v>
      </c>
      <c r="B53" s="12" t="s">
        <v>19</v>
      </c>
      <c r="C53" s="13" t="s">
        <v>83</v>
      </c>
      <c r="D53" s="14" t="s">
        <v>84</v>
      </c>
      <c r="E53" s="11"/>
      <c r="F53" s="11"/>
      <c r="G53" s="10" t="s">
        <v>18</v>
      </c>
      <c r="H53" s="11"/>
      <c r="I53" s="11"/>
      <c r="J53" s="11"/>
      <c r="K53" s="11"/>
      <c r="L53" s="4"/>
      <c r="M53" s="4"/>
      <c r="N53" s="4"/>
      <c r="O53" s="4"/>
      <c r="P53" s="4"/>
    </row>
    <row r="54" spans="1:16" ht="16.5" customHeight="1">
      <c r="A54" s="7">
        <v>28</v>
      </c>
      <c r="B54" s="15" t="s">
        <v>19</v>
      </c>
      <c r="C54" s="13" t="s">
        <v>85</v>
      </c>
      <c r="D54" s="14" t="s">
        <v>86</v>
      </c>
      <c r="E54" s="10" t="s">
        <v>18</v>
      </c>
      <c r="F54" s="11"/>
      <c r="G54" s="11"/>
      <c r="H54" s="11"/>
      <c r="I54" s="11"/>
      <c r="J54" s="11"/>
      <c r="K54" s="11"/>
      <c r="L54" s="4"/>
      <c r="M54" s="4"/>
      <c r="N54" s="4"/>
      <c r="O54" s="4"/>
      <c r="P54" s="4"/>
    </row>
    <row r="55" spans="1:16" ht="16.5" customHeight="1">
      <c r="A55" s="7">
        <v>29</v>
      </c>
      <c r="B55" s="15" t="s">
        <v>26</v>
      </c>
      <c r="C55" s="13" t="s">
        <v>87</v>
      </c>
      <c r="D55" s="14" t="s">
        <v>88</v>
      </c>
      <c r="E55" s="11"/>
      <c r="F55" s="11"/>
      <c r="G55" s="10" t="s">
        <v>18</v>
      </c>
      <c r="H55" s="11"/>
      <c r="I55" s="11"/>
      <c r="J55" s="11"/>
      <c r="K55" s="11"/>
      <c r="L55" s="4"/>
      <c r="M55" s="4"/>
      <c r="N55" s="4"/>
      <c r="O55" s="4"/>
      <c r="P55" s="4"/>
    </row>
    <row r="56" spans="1:16" ht="16.5" customHeight="1">
      <c r="A56" s="7">
        <v>30</v>
      </c>
      <c r="B56" s="12" t="s">
        <v>15</v>
      </c>
      <c r="C56" s="13" t="s">
        <v>89</v>
      </c>
      <c r="D56" s="14" t="s">
        <v>90</v>
      </c>
      <c r="E56" s="11"/>
      <c r="F56" s="10" t="s">
        <v>18</v>
      </c>
      <c r="G56" s="11"/>
      <c r="H56" s="11"/>
      <c r="I56" s="11"/>
      <c r="J56" s="11"/>
      <c r="K56" s="11"/>
      <c r="L56" s="4"/>
      <c r="M56" s="4"/>
      <c r="N56" s="4"/>
      <c r="O56" s="4"/>
      <c r="P56" s="4"/>
    </row>
    <row r="57" spans="1:16" ht="16.5" customHeight="1">
      <c r="A57" s="7">
        <v>31</v>
      </c>
      <c r="B57" s="12" t="s">
        <v>15</v>
      </c>
      <c r="C57" s="13" t="s">
        <v>91</v>
      </c>
      <c r="D57" s="14" t="s">
        <v>92</v>
      </c>
      <c r="E57" s="11"/>
      <c r="F57" s="11"/>
      <c r="G57" s="10" t="s">
        <v>18</v>
      </c>
      <c r="H57" s="11"/>
      <c r="I57" s="11"/>
      <c r="J57" s="11"/>
      <c r="K57" s="11"/>
      <c r="L57" s="4"/>
      <c r="M57" s="4"/>
      <c r="N57" s="4"/>
      <c r="O57" s="4"/>
      <c r="P57" s="4"/>
    </row>
    <row r="58" spans="1:16" ht="16.5" customHeight="1">
      <c r="A58" s="7">
        <v>32</v>
      </c>
      <c r="B58" s="12" t="s">
        <v>19</v>
      </c>
      <c r="C58" s="13" t="s">
        <v>93</v>
      </c>
      <c r="D58" s="14" t="s">
        <v>94</v>
      </c>
      <c r="E58" s="11"/>
      <c r="F58" s="11"/>
      <c r="G58" s="10" t="s">
        <v>18</v>
      </c>
      <c r="H58" s="11"/>
      <c r="I58" s="11"/>
      <c r="J58" s="11"/>
      <c r="K58" s="11"/>
      <c r="L58" s="4"/>
      <c r="M58" s="4"/>
      <c r="N58" s="4"/>
      <c r="O58" s="4"/>
      <c r="P58" s="4"/>
    </row>
    <row r="59" spans="1:16" ht="16.5" customHeight="1">
      <c r="A59" s="7">
        <v>33</v>
      </c>
      <c r="B59" s="15" t="s">
        <v>26</v>
      </c>
      <c r="C59" s="13" t="s">
        <v>95</v>
      </c>
      <c r="D59" s="14" t="s">
        <v>96</v>
      </c>
      <c r="E59" s="10" t="s">
        <v>18</v>
      </c>
      <c r="F59" s="11"/>
      <c r="G59" s="11"/>
      <c r="H59" s="11"/>
      <c r="I59" s="11"/>
      <c r="J59" s="11"/>
      <c r="K59" s="11"/>
      <c r="L59" s="4"/>
      <c r="M59" s="4"/>
      <c r="N59" s="4"/>
      <c r="O59" s="4"/>
      <c r="P59" s="4"/>
    </row>
    <row r="60" spans="1:16" ht="16.5" customHeight="1">
      <c r="A60" s="7">
        <v>34</v>
      </c>
      <c r="B60" s="15" t="s">
        <v>26</v>
      </c>
      <c r="C60" s="13" t="s">
        <v>97</v>
      </c>
      <c r="D60" s="14" t="s">
        <v>98</v>
      </c>
      <c r="E60" s="11"/>
      <c r="F60" s="11"/>
      <c r="G60" s="10" t="s">
        <v>18</v>
      </c>
      <c r="H60" s="11"/>
      <c r="I60" s="11"/>
      <c r="J60" s="11"/>
      <c r="K60" s="11"/>
      <c r="L60" s="4"/>
      <c r="M60" s="4"/>
      <c r="N60" s="4"/>
      <c r="O60" s="4"/>
      <c r="P60" s="4"/>
    </row>
    <row r="61" spans="1:16" ht="16.5" customHeight="1">
      <c r="A61" s="7">
        <v>35</v>
      </c>
      <c r="B61" s="12" t="s">
        <v>19</v>
      </c>
      <c r="C61" s="13" t="s">
        <v>99</v>
      </c>
      <c r="D61" s="14" t="s">
        <v>100</v>
      </c>
      <c r="E61" s="11"/>
      <c r="F61" s="11"/>
      <c r="G61" s="10" t="s">
        <v>18</v>
      </c>
      <c r="H61" s="11"/>
      <c r="I61" s="11"/>
      <c r="J61" s="11"/>
      <c r="K61" s="11"/>
      <c r="L61" s="4"/>
      <c r="M61" s="4"/>
      <c r="N61" s="4"/>
      <c r="O61" s="4"/>
      <c r="P61" s="4"/>
    </row>
    <row r="62" spans="1:16" ht="16.5" customHeight="1">
      <c r="A62" s="7">
        <v>36</v>
      </c>
      <c r="B62" s="15" t="s">
        <v>26</v>
      </c>
      <c r="C62" s="13" t="s">
        <v>101</v>
      </c>
      <c r="D62" s="14" t="s">
        <v>102</v>
      </c>
      <c r="E62" s="11"/>
      <c r="F62" s="11"/>
      <c r="G62" s="10" t="s">
        <v>18</v>
      </c>
      <c r="H62" s="11"/>
      <c r="I62" s="11"/>
      <c r="J62" s="11"/>
      <c r="K62" s="11"/>
      <c r="L62" s="4"/>
      <c r="M62" s="4"/>
      <c r="N62" s="4"/>
      <c r="O62" s="4"/>
      <c r="P62" s="4"/>
    </row>
    <row r="63" spans="1:16" ht="16.5" customHeight="1">
      <c r="A63" s="7">
        <v>37</v>
      </c>
      <c r="B63" s="15" t="s">
        <v>26</v>
      </c>
      <c r="C63" s="13" t="s">
        <v>103</v>
      </c>
      <c r="D63" s="14" t="s">
        <v>104</v>
      </c>
      <c r="E63" s="10" t="s">
        <v>18</v>
      </c>
      <c r="F63" s="11"/>
      <c r="G63" s="11"/>
      <c r="H63" s="11"/>
      <c r="I63" s="11"/>
      <c r="J63" s="11"/>
      <c r="K63" s="11"/>
      <c r="L63" s="4"/>
      <c r="M63" s="4"/>
      <c r="N63" s="4"/>
      <c r="O63" s="4"/>
      <c r="P63" s="4"/>
    </row>
    <row r="64" spans="1:16" ht="16.5" customHeight="1">
      <c r="A64" s="7">
        <v>38</v>
      </c>
      <c r="B64" s="15" t="s">
        <v>15</v>
      </c>
      <c r="C64" s="13" t="s">
        <v>105</v>
      </c>
      <c r="D64" s="14" t="s">
        <v>106</v>
      </c>
      <c r="E64" s="10" t="s">
        <v>18</v>
      </c>
      <c r="F64" s="11"/>
      <c r="G64" s="11"/>
      <c r="H64" s="11"/>
      <c r="I64" s="11"/>
      <c r="J64" s="11"/>
      <c r="K64" s="11"/>
      <c r="L64" s="4"/>
      <c r="M64" s="4"/>
      <c r="N64" s="4"/>
      <c r="O64" s="4"/>
      <c r="P64" s="4"/>
    </row>
    <row r="65" spans="1:16" ht="16.5" customHeight="1">
      <c r="A65" s="7">
        <v>39</v>
      </c>
      <c r="B65" s="15" t="s">
        <v>26</v>
      </c>
      <c r="C65" s="13" t="s">
        <v>107</v>
      </c>
      <c r="D65" s="14" t="s">
        <v>108</v>
      </c>
      <c r="E65" s="10" t="s">
        <v>18</v>
      </c>
      <c r="F65" s="11"/>
      <c r="G65" s="11"/>
      <c r="H65" s="11"/>
      <c r="I65" s="11"/>
      <c r="J65" s="11"/>
      <c r="K65" s="11"/>
      <c r="L65" s="4"/>
      <c r="M65" s="4"/>
      <c r="N65" s="4"/>
      <c r="O65" s="4"/>
      <c r="P65" s="4"/>
    </row>
    <row r="66" spans="1:16" ht="16.5" customHeight="1">
      <c r="A66" s="7">
        <v>40</v>
      </c>
      <c r="B66" s="15" t="s">
        <v>26</v>
      </c>
      <c r="C66" s="13" t="s">
        <v>109</v>
      </c>
      <c r="D66" s="14" t="s">
        <v>110</v>
      </c>
      <c r="E66" s="10" t="s">
        <v>18</v>
      </c>
      <c r="F66" s="11"/>
      <c r="G66" s="11"/>
      <c r="H66" s="11"/>
      <c r="I66" s="11"/>
      <c r="J66" s="11"/>
      <c r="K66" s="11"/>
      <c r="L66" s="4"/>
      <c r="M66" s="4"/>
      <c r="N66" s="4"/>
      <c r="O66" s="4"/>
      <c r="P66" s="4"/>
    </row>
    <row r="67" spans="1:16" ht="16.5" customHeight="1">
      <c r="A67" s="7">
        <v>41</v>
      </c>
      <c r="B67" s="12" t="s">
        <v>19</v>
      </c>
      <c r="C67" s="13" t="s">
        <v>111</v>
      </c>
      <c r="D67" s="14" t="s">
        <v>112</v>
      </c>
      <c r="E67" s="11"/>
      <c r="F67" s="11"/>
      <c r="G67" s="10" t="s">
        <v>18</v>
      </c>
      <c r="H67" s="11"/>
      <c r="I67" s="11"/>
      <c r="J67" s="11"/>
      <c r="K67" s="11"/>
      <c r="L67" s="4"/>
      <c r="M67" s="4"/>
      <c r="N67" s="4"/>
      <c r="O67" s="4"/>
      <c r="P67" s="4"/>
    </row>
    <row r="68" spans="1:16">
      <c r="A68" s="58" t="s">
        <v>113</v>
      </c>
      <c r="B68" s="58"/>
      <c r="C68" s="58"/>
      <c r="D68" s="58"/>
      <c r="E68" s="25">
        <f>COUNTA(E47:E67,E7:E26)</f>
        <v>12</v>
      </c>
      <c r="F68" s="25">
        <f>COUNTA(F47:F67,F7:F26)</f>
        <v>6</v>
      </c>
      <c r="G68" s="25">
        <f>COUNTA(G47:G67,G7:G26)</f>
        <v>23</v>
      </c>
      <c r="H68" s="36"/>
      <c r="I68" s="36"/>
      <c r="J68" s="36"/>
      <c r="K68" s="36"/>
      <c r="L68" s="4"/>
      <c r="M68" s="4"/>
      <c r="N68" s="4"/>
      <c r="O68" s="4"/>
      <c r="P68" s="4"/>
    </row>
    <row r="69" spans="1:16" ht="10.5" customHeight="1">
      <c r="H69" s="4"/>
      <c r="I69" s="4"/>
      <c r="J69" s="4"/>
      <c r="K69" s="4"/>
      <c r="L69" s="4"/>
      <c r="M69" s="4"/>
      <c r="N69" s="4"/>
      <c r="O69" s="4"/>
      <c r="P69" s="4"/>
    </row>
    <row r="70" spans="1:16" ht="18" customHeight="1">
      <c r="D70" s="5" t="s">
        <v>58</v>
      </c>
    </row>
    <row r="71" spans="1:16" ht="10.5" customHeight="1">
      <c r="D71" s="5"/>
    </row>
    <row r="72" spans="1:16" ht="18" customHeight="1">
      <c r="D72" s="16" t="s">
        <v>1</v>
      </c>
    </row>
    <row r="73" spans="1:16" ht="18" customHeight="1">
      <c r="D73" s="16"/>
    </row>
    <row r="74" spans="1:16" ht="18" customHeight="1"/>
    <row r="75" spans="1:16" ht="18" customHeight="1">
      <c r="A75" s="2"/>
      <c r="B75" s="3" t="s">
        <v>59</v>
      </c>
      <c r="C75" s="17"/>
      <c r="D75" s="17"/>
      <c r="E75" s="17"/>
      <c r="F75" s="18"/>
      <c r="G75" s="2"/>
      <c r="H75" s="19" t="s">
        <v>59</v>
      </c>
      <c r="I75" s="17"/>
      <c r="J75" s="17"/>
    </row>
    <row r="76" spans="1:16" ht="18" customHeight="1">
      <c r="A76" s="2"/>
      <c r="B76" s="19" t="s">
        <v>60</v>
      </c>
      <c r="C76" s="57" t="s">
        <v>155</v>
      </c>
      <c r="D76" s="57"/>
      <c r="E76" s="57"/>
      <c r="F76" s="4" t="s">
        <v>61</v>
      </c>
      <c r="H76" s="19" t="s">
        <v>60</v>
      </c>
      <c r="I76" s="57" t="s">
        <v>156</v>
      </c>
      <c r="J76" s="57"/>
      <c r="K76" s="4" t="s">
        <v>61</v>
      </c>
    </row>
    <row r="77" spans="1:16" ht="18" customHeight="1">
      <c r="A77" s="2"/>
      <c r="B77" s="3"/>
      <c r="C77" s="59" t="s">
        <v>62</v>
      </c>
      <c r="D77" s="59"/>
      <c r="E77" s="59"/>
      <c r="H77" s="4"/>
      <c r="I77" s="59" t="s">
        <v>63</v>
      </c>
      <c r="J77" s="59"/>
    </row>
    <row r="78" spans="1:16" ht="9.75" customHeight="1"/>
    <row r="79" spans="1:16" ht="18" customHeight="1">
      <c r="D79" s="16" t="s">
        <v>64</v>
      </c>
    </row>
    <row r="80" spans="1:16" ht="29.25" customHeight="1"/>
    <row r="81" spans="1:12" ht="18" customHeight="1">
      <c r="A81" s="20"/>
      <c r="D81" s="19" t="s">
        <v>59</v>
      </c>
      <c r="E81" s="17"/>
      <c r="F81" s="17"/>
      <c r="G81" s="17"/>
      <c r="H81" s="17"/>
      <c r="I81" s="4"/>
      <c r="J81" s="4"/>
      <c r="K81" s="4"/>
    </row>
    <row r="82" spans="1:12" ht="18" customHeight="1">
      <c r="A82" s="20"/>
      <c r="D82" s="19" t="s">
        <v>60</v>
      </c>
      <c r="E82" s="55" t="s">
        <v>65</v>
      </c>
      <c r="F82" s="55"/>
      <c r="G82" s="55"/>
      <c r="H82" s="55"/>
      <c r="I82" s="4" t="s">
        <v>61</v>
      </c>
      <c r="J82" s="4"/>
      <c r="K82" s="4"/>
    </row>
    <row r="83" spans="1:12" ht="18" customHeight="1">
      <c r="A83" s="20"/>
      <c r="E83" s="54" t="s">
        <v>66</v>
      </c>
      <c r="F83" s="54"/>
      <c r="G83" s="54"/>
      <c r="H83" s="54"/>
    </row>
    <row r="84" spans="1:12" ht="26.25" customHeight="1"/>
    <row r="85" spans="1:12" ht="18" customHeight="1">
      <c r="A85" s="2"/>
      <c r="B85" s="3" t="s">
        <v>59</v>
      </c>
      <c r="C85" s="17"/>
      <c r="D85" s="17"/>
      <c r="E85" s="17"/>
      <c r="H85" s="19" t="s">
        <v>59</v>
      </c>
      <c r="I85" s="17"/>
      <c r="J85" s="17"/>
      <c r="K85" s="4"/>
      <c r="L85" s="4"/>
    </row>
    <row r="86" spans="1:12" s="21" customFormat="1" ht="18" customHeight="1">
      <c r="B86" s="22" t="s">
        <v>60</v>
      </c>
      <c r="C86" s="55" t="s">
        <v>67</v>
      </c>
      <c r="D86" s="55"/>
      <c r="E86" s="55"/>
      <c r="F86" s="23" t="s">
        <v>61</v>
      </c>
      <c r="G86" s="23"/>
      <c r="H86" s="22" t="s">
        <v>60</v>
      </c>
      <c r="I86" s="56" t="s">
        <v>68</v>
      </c>
      <c r="J86" s="56"/>
      <c r="K86" s="23" t="s">
        <v>61</v>
      </c>
      <c r="L86" s="23"/>
    </row>
    <row r="87" spans="1:12" ht="18" customHeight="1">
      <c r="A87" s="2"/>
      <c r="B87" s="3"/>
      <c r="C87" s="54" t="s">
        <v>69</v>
      </c>
      <c r="D87" s="54"/>
      <c r="E87" s="54"/>
      <c r="F87" s="24"/>
      <c r="H87" s="4"/>
      <c r="I87" s="54" t="s">
        <v>70</v>
      </c>
      <c r="J87" s="54"/>
      <c r="K87" s="4"/>
    </row>
  </sheetData>
  <mergeCells count="33">
    <mergeCell ref="A1:J1"/>
    <mergeCell ref="E2:I2"/>
    <mergeCell ref="A4:A6"/>
    <mergeCell ref="B4:D6"/>
    <mergeCell ref="E4:G4"/>
    <mergeCell ref="H4:J4"/>
    <mergeCell ref="K4:K6"/>
    <mergeCell ref="E5:E6"/>
    <mergeCell ref="F5:F6"/>
    <mergeCell ref="G5:G6"/>
    <mergeCell ref="H5:H6"/>
    <mergeCell ref="I5:J5"/>
    <mergeCell ref="C77:E77"/>
    <mergeCell ref="I77:J77"/>
    <mergeCell ref="E82:H82"/>
    <mergeCell ref="C35:E35"/>
    <mergeCell ref="I35:J35"/>
    <mergeCell ref="E40:H40"/>
    <mergeCell ref="E41:H41"/>
    <mergeCell ref="C45:E45"/>
    <mergeCell ref="I45:J45"/>
    <mergeCell ref="C34:E34"/>
    <mergeCell ref="I34:J34"/>
    <mergeCell ref="C76:E76"/>
    <mergeCell ref="I76:J76"/>
    <mergeCell ref="C46:E46"/>
    <mergeCell ref="I46:J46"/>
    <mergeCell ref="A68:D68"/>
    <mergeCell ref="E83:H83"/>
    <mergeCell ref="C86:E86"/>
    <mergeCell ref="I86:J86"/>
    <mergeCell ref="C87:E87"/>
    <mergeCell ref="I87:J87"/>
  </mergeCells>
  <printOptions horizontalCentered="1"/>
  <pageMargins left="0.47244094488188981" right="0.31496062992125984" top="0.39370078740157483" bottom="0.19685039370078741" header="0.19685039370078741" footer="0.31496062992125984"/>
  <pageSetup paperSize="9" orientation="portrait" horizontalDpi="4294967293" verticalDpi="0" r:id="rId1"/>
  <headerFooter>
    <oddHeader>&amp;R&amp;"TH SarabunPSK,ธรรมดา"&amp;14หน้าที่ 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B154B-5E0B-4B64-AF61-CB0DB8CD21F7}">
  <dimension ref="A1:AO27"/>
  <sheetViews>
    <sheetView view="pageBreakPreview" topLeftCell="C10" zoomScale="90" zoomScaleNormal="100" zoomScaleSheetLayoutView="90" workbookViewId="0">
      <selection activeCell="AA21" sqref="AA21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8.7109375" style="4" bestFit="1" customWidth="1"/>
    <col min="18" max="18" width="4.28515625" style="4" customWidth="1"/>
    <col min="19" max="19" width="7.140625" style="4" customWidth="1"/>
    <col min="20" max="20" width="10" style="4" bestFit="1" customWidth="1"/>
    <col min="21" max="21" width="12.5703125" style="4" bestFit="1" customWidth="1"/>
    <col min="22" max="23" width="3.5703125" style="4" customWidth="1"/>
    <col min="24" max="24" width="4.28515625" style="4" customWidth="1"/>
    <col min="25" max="25" width="6.28515625" style="4" bestFit="1" customWidth="1"/>
    <col min="26" max="26" width="6.28515625" style="4" customWidth="1"/>
    <col min="27" max="27" width="17.42578125" style="4" customWidth="1"/>
    <col min="28" max="28" width="18.28515625" style="4" customWidth="1"/>
    <col min="29" max="29" width="23.42578125" style="4" customWidth="1"/>
    <col min="30" max="31" width="3.42578125" style="4" customWidth="1"/>
    <col min="32" max="32" width="7.85546875" style="4" customWidth="1"/>
    <col min="33" max="34" width="3.140625" style="4" customWidth="1"/>
    <col min="35" max="35" width="3.42578125" style="4" customWidth="1"/>
    <col min="36" max="16384" width="9.140625" style="4"/>
  </cols>
  <sheetData>
    <row r="1" spans="1:41" ht="23.2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 t="s">
        <v>0</v>
      </c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1"/>
      <c r="AK1" s="1"/>
      <c r="AL1" s="1"/>
      <c r="AM1" s="1"/>
      <c r="AN1" s="1"/>
      <c r="AO1" s="1"/>
    </row>
    <row r="2" spans="1:41">
      <c r="E2" s="5" t="s">
        <v>154</v>
      </c>
      <c r="F2" s="68" t="s">
        <v>153</v>
      </c>
      <c r="G2" s="68"/>
      <c r="H2" s="68"/>
      <c r="I2" s="47"/>
      <c r="J2" s="5" t="s">
        <v>1</v>
      </c>
      <c r="K2" s="68" t="s">
        <v>2</v>
      </c>
      <c r="L2" s="68"/>
      <c r="M2" s="68"/>
      <c r="N2" s="68"/>
      <c r="V2" s="5" t="s">
        <v>154</v>
      </c>
      <c r="W2" s="68" t="s">
        <v>153</v>
      </c>
      <c r="X2" s="68"/>
      <c r="Y2" s="68"/>
      <c r="Z2" s="47"/>
      <c r="AA2" s="5" t="s">
        <v>1</v>
      </c>
      <c r="AB2" s="68" t="s">
        <v>2</v>
      </c>
      <c r="AC2" s="68"/>
    </row>
    <row r="4" spans="1:41">
      <c r="A4" s="60" t="s">
        <v>3</v>
      </c>
      <c r="B4" s="69" t="s">
        <v>4</v>
      </c>
      <c r="C4" s="70"/>
      <c r="D4" s="71"/>
      <c r="E4" s="58" t="s">
        <v>5</v>
      </c>
      <c r="F4" s="58"/>
      <c r="G4" s="58"/>
      <c r="H4" s="85" t="s">
        <v>114</v>
      </c>
      <c r="I4" s="86"/>
      <c r="J4" s="86"/>
      <c r="K4" s="86"/>
      <c r="L4" s="86"/>
      <c r="M4" s="86"/>
      <c r="N4" s="86"/>
      <c r="O4" s="86"/>
      <c r="P4" s="87"/>
      <c r="Q4" s="61" t="s">
        <v>7</v>
      </c>
      <c r="R4" s="60" t="s">
        <v>3</v>
      </c>
      <c r="S4" s="69" t="s">
        <v>4</v>
      </c>
      <c r="T4" s="70"/>
      <c r="U4" s="71"/>
      <c r="V4" s="58" t="s">
        <v>5</v>
      </c>
      <c r="W4" s="58"/>
      <c r="X4" s="58"/>
      <c r="Y4" s="95" t="s">
        <v>115</v>
      </c>
      <c r="Z4" s="96"/>
      <c r="AA4" s="58" t="s">
        <v>116</v>
      </c>
      <c r="AB4" s="58"/>
      <c r="AC4" s="58"/>
      <c r="AD4" s="58"/>
      <c r="AE4" s="58"/>
      <c r="AF4" s="58"/>
      <c r="AG4" s="58"/>
      <c r="AH4" s="58"/>
      <c r="AI4" s="58"/>
    </row>
    <row r="5" spans="1:41" ht="21" customHeight="1">
      <c r="A5" s="60"/>
      <c r="B5" s="72"/>
      <c r="C5" s="73"/>
      <c r="D5" s="74"/>
      <c r="E5" s="61" t="s">
        <v>8</v>
      </c>
      <c r="F5" s="61" t="s">
        <v>9</v>
      </c>
      <c r="G5" s="61" t="s">
        <v>10</v>
      </c>
      <c r="H5" s="85" t="s">
        <v>117</v>
      </c>
      <c r="I5" s="86"/>
      <c r="J5" s="85" t="s">
        <v>118</v>
      </c>
      <c r="K5" s="86"/>
      <c r="L5" s="86"/>
      <c r="M5" s="86"/>
      <c r="N5" s="86"/>
      <c r="O5" s="86"/>
      <c r="P5" s="87"/>
      <c r="Q5" s="89"/>
      <c r="R5" s="60"/>
      <c r="S5" s="72"/>
      <c r="T5" s="73"/>
      <c r="U5" s="74"/>
      <c r="V5" s="82" t="s">
        <v>8</v>
      </c>
      <c r="W5" s="82" t="s">
        <v>9</v>
      </c>
      <c r="X5" s="82" t="s">
        <v>10</v>
      </c>
      <c r="Y5" s="91" t="s">
        <v>119</v>
      </c>
      <c r="Z5" s="93" t="s">
        <v>120</v>
      </c>
      <c r="AA5" s="69" t="s">
        <v>121</v>
      </c>
      <c r="AB5" s="70"/>
      <c r="AC5" s="71"/>
      <c r="AD5" s="85" t="s">
        <v>122</v>
      </c>
      <c r="AE5" s="87"/>
      <c r="AF5" s="61" t="s">
        <v>123</v>
      </c>
      <c r="AG5" s="90" t="s">
        <v>124</v>
      </c>
      <c r="AH5" s="90"/>
      <c r="AI5" s="90"/>
    </row>
    <row r="6" spans="1:41" ht="37.5">
      <c r="A6" s="60"/>
      <c r="B6" s="75"/>
      <c r="C6" s="76"/>
      <c r="D6" s="77"/>
      <c r="E6" s="62"/>
      <c r="F6" s="62"/>
      <c r="G6" s="62"/>
      <c r="H6" s="6" t="s">
        <v>125</v>
      </c>
      <c r="I6" s="6" t="s">
        <v>126</v>
      </c>
      <c r="J6" s="26" t="s">
        <v>127</v>
      </c>
      <c r="K6" s="26" t="s">
        <v>128</v>
      </c>
      <c r="L6" s="26" t="s">
        <v>129</v>
      </c>
      <c r="M6" s="26" t="s">
        <v>130</v>
      </c>
      <c r="N6" s="26" t="s">
        <v>131</v>
      </c>
      <c r="O6" s="27" t="s">
        <v>132</v>
      </c>
      <c r="P6" s="27" t="s">
        <v>133</v>
      </c>
      <c r="Q6" s="62"/>
      <c r="R6" s="60"/>
      <c r="S6" s="75"/>
      <c r="T6" s="76"/>
      <c r="U6" s="77"/>
      <c r="V6" s="83"/>
      <c r="W6" s="83"/>
      <c r="X6" s="83"/>
      <c r="Y6" s="92"/>
      <c r="Z6" s="94"/>
      <c r="AA6" s="75"/>
      <c r="AB6" s="76"/>
      <c r="AC6" s="77"/>
      <c r="AD6" s="28" t="s">
        <v>134</v>
      </c>
      <c r="AE6" s="28" t="s">
        <v>135</v>
      </c>
      <c r="AF6" s="62"/>
      <c r="AG6" s="29" t="s">
        <v>136</v>
      </c>
      <c r="AH6" s="29" t="s">
        <v>137</v>
      </c>
      <c r="AI6" s="30" t="s">
        <v>138</v>
      </c>
    </row>
    <row r="7" spans="1:41" ht="18" customHeight="1">
      <c r="A7" s="10">
        <v>1</v>
      </c>
      <c r="B7" s="9" t="s">
        <v>19</v>
      </c>
      <c r="C7" s="9" t="s">
        <v>77</v>
      </c>
      <c r="D7" s="9" t="s">
        <v>78</v>
      </c>
      <c r="E7" s="11"/>
      <c r="F7" s="11"/>
      <c r="G7" s="10" t="s">
        <v>18</v>
      </c>
      <c r="H7" s="7"/>
      <c r="I7" s="7"/>
      <c r="J7" s="11"/>
      <c r="K7" s="11"/>
      <c r="L7" s="11"/>
      <c r="M7" s="11"/>
      <c r="N7" s="11"/>
      <c r="O7" s="11"/>
      <c r="P7" s="11"/>
      <c r="Q7" s="11"/>
      <c r="R7" s="10">
        <v>1</v>
      </c>
      <c r="S7" s="9" t="s">
        <v>19</v>
      </c>
      <c r="T7" s="9" t="s">
        <v>77</v>
      </c>
      <c r="U7" s="9" t="s">
        <v>78</v>
      </c>
      <c r="V7" s="11"/>
      <c r="W7" s="11"/>
      <c r="X7" s="10" t="s">
        <v>18</v>
      </c>
      <c r="Y7" s="31"/>
      <c r="Z7" s="31"/>
      <c r="AA7" s="32"/>
      <c r="AB7" s="33"/>
      <c r="AC7" s="34"/>
      <c r="AD7" s="7"/>
      <c r="AE7" s="7"/>
      <c r="AF7" s="7"/>
      <c r="AG7" s="7"/>
      <c r="AH7" s="7"/>
      <c r="AI7" s="7"/>
    </row>
    <row r="8" spans="1:41" ht="18" customHeight="1">
      <c r="A8" s="10">
        <v>2</v>
      </c>
      <c r="B8" s="15" t="s">
        <v>19</v>
      </c>
      <c r="C8" s="13" t="s">
        <v>85</v>
      </c>
      <c r="D8" s="14" t="s">
        <v>86</v>
      </c>
      <c r="E8" s="10" t="s">
        <v>18</v>
      </c>
      <c r="F8" s="11"/>
      <c r="G8" s="11"/>
      <c r="H8" s="7"/>
      <c r="I8" s="7"/>
      <c r="J8" s="11"/>
      <c r="K8" s="11"/>
      <c r="L8" s="11"/>
      <c r="M8" s="11"/>
      <c r="N8" s="11"/>
      <c r="O8" s="11"/>
      <c r="P8" s="11"/>
      <c r="Q8" s="11"/>
      <c r="R8" s="10">
        <v>2</v>
      </c>
      <c r="S8" s="15" t="s">
        <v>19</v>
      </c>
      <c r="T8" s="13" t="s">
        <v>85</v>
      </c>
      <c r="U8" s="14" t="s">
        <v>86</v>
      </c>
      <c r="V8" s="10" t="s">
        <v>18</v>
      </c>
      <c r="W8" s="11"/>
      <c r="X8" s="11"/>
      <c r="Y8" s="31"/>
      <c r="Z8" s="31"/>
      <c r="AA8" s="35"/>
      <c r="AB8" s="33"/>
      <c r="AC8" s="34"/>
      <c r="AD8" s="7"/>
      <c r="AE8" s="7"/>
      <c r="AF8" s="7"/>
      <c r="AG8" s="7"/>
      <c r="AH8" s="7"/>
      <c r="AI8" s="7"/>
    </row>
    <row r="9" spans="1:41" ht="18" customHeight="1">
      <c r="A9" s="10">
        <v>3</v>
      </c>
      <c r="B9" s="15" t="s">
        <v>15</v>
      </c>
      <c r="C9" s="13" t="s">
        <v>89</v>
      </c>
      <c r="D9" s="14" t="s">
        <v>90</v>
      </c>
      <c r="E9" s="11"/>
      <c r="F9" s="10" t="s">
        <v>18</v>
      </c>
      <c r="G9" s="11"/>
      <c r="H9" s="7"/>
      <c r="I9" s="7"/>
      <c r="J9" s="11"/>
      <c r="K9" s="11"/>
      <c r="L9" s="11"/>
      <c r="M9" s="11"/>
      <c r="N9" s="11"/>
      <c r="O9" s="11"/>
      <c r="P9" s="11"/>
      <c r="Q9" s="11"/>
      <c r="R9" s="10">
        <v>3</v>
      </c>
      <c r="S9" s="15" t="s">
        <v>15</v>
      </c>
      <c r="T9" s="13" t="s">
        <v>89</v>
      </c>
      <c r="U9" s="14" t="s">
        <v>90</v>
      </c>
      <c r="V9" s="11"/>
      <c r="W9" s="10" t="s">
        <v>18</v>
      </c>
      <c r="X9" s="11"/>
      <c r="Y9" s="31"/>
      <c r="Z9" s="31"/>
      <c r="AA9" s="35"/>
      <c r="AB9" s="33"/>
      <c r="AC9" s="34"/>
      <c r="AD9" s="7"/>
      <c r="AE9" s="7"/>
      <c r="AF9" s="7"/>
      <c r="AG9" s="7"/>
      <c r="AH9" s="7"/>
      <c r="AI9" s="7"/>
    </row>
    <row r="10" spans="1:41" ht="18" customHeight="1">
      <c r="A10" s="10">
        <v>4</v>
      </c>
      <c r="B10" s="15" t="s">
        <v>26</v>
      </c>
      <c r="C10" s="13" t="s">
        <v>97</v>
      </c>
      <c r="D10" s="14" t="s">
        <v>98</v>
      </c>
      <c r="E10" s="10"/>
      <c r="F10" s="11"/>
      <c r="G10" s="10" t="s">
        <v>18</v>
      </c>
      <c r="H10" s="7"/>
      <c r="I10" s="7"/>
      <c r="J10" s="11"/>
      <c r="K10" s="11"/>
      <c r="L10" s="11"/>
      <c r="M10" s="11"/>
      <c r="N10" s="11"/>
      <c r="O10" s="11"/>
      <c r="P10" s="11"/>
      <c r="Q10" s="11"/>
      <c r="R10" s="10">
        <v>4</v>
      </c>
      <c r="S10" s="15" t="s">
        <v>26</v>
      </c>
      <c r="T10" s="13" t="s">
        <v>97</v>
      </c>
      <c r="U10" s="14" t="s">
        <v>98</v>
      </c>
      <c r="V10" s="10"/>
      <c r="W10" s="11"/>
      <c r="X10" s="10" t="s">
        <v>18</v>
      </c>
      <c r="Y10" s="31"/>
      <c r="Z10" s="31"/>
      <c r="AA10" s="35"/>
      <c r="AB10" s="33"/>
      <c r="AC10" s="34"/>
      <c r="AD10" s="7"/>
      <c r="AE10" s="7"/>
      <c r="AF10" s="7"/>
      <c r="AG10" s="7"/>
      <c r="AH10" s="7"/>
      <c r="AI10" s="7"/>
    </row>
    <row r="11" spans="1:41" ht="18" customHeight="1">
      <c r="A11" s="10">
        <v>5</v>
      </c>
      <c r="B11" s="15" t="s">
        <v>15</v>
      </c>
      <c r="C11" s="13" t="s">
        <v>16</v>
      </c>
      <c r="D11" s="14" t="s">
        <v>17</v>
      </c>
      <c r="E11" s="11"/>
      <c r="F11" s="10" t="s">
        <v>18</v>
      </c>
      <c r="G11" s="10"/>
      <c r="H11" s="7"/>
      <c r="I11" s="7"/>
      <c r="J11" s="11"/>
      <c r="K11" s="11"/>
      <c r="L11" s="11"/>
      <c r="M11" s="11"/>
      <c r="N11" s="11"/>
      <c r="O11" s="11"/>
      <c r="P11" s="11"/>
      <c r="Q11" s="11"/>
      <c r="R11" s="10">
        <v>5</v>
      </c>
      <c r="S11" s="15" t="s">
        <v>15</v>
      </c>
      <c r="T11" s="13" t="s">
        <v>16</v>
      </c>
      <c r="U11" s="14" t="s">
        <v>17</v>
      </c>
      <c r="V11" s="11"/>
      <c r="W11" s="10" t="s">
        <v>18</v>
      </c>
      <c r="X11" s="10"/>
      <c r="Y11" s="31"/>
      <c r="Z11" s="31"/>
      <c r="AA11" s="35"/>
      <c r="AB11" s="33"/>
      <c r="AC11" s="34"/>
      <c r="AD11" s="7"/>
      <c r="AE11" s="7"/>
      <c r="AF11" s="7"/>
      <c r="AG11" s="7"/>
      <c r="AH11" s="7"/>
      <c r="AI11" s="7"/>
    </row>
    <row r="12" spans="1:41" ht="18" customHeight="1">
      <c r="A12" s="10">
        <v>6</v>
      </c>
      <c r="B12" s="15" t="s">
        <v>15</v>
      </c>
      <c r="C12" s="13" t="s">
        <v>105</v>
      </c>
      <c r="D12" s="14" t="s">
        <v>106</v>
      </c>
      <c r="E12" s="10" t="s">
        <v>18</v>
      </c>
      <c r="F12" s="11"/>
      <c r="G12" s="10"/>
      <c r="H12" s="7"/>
      <c r="I12" s="7"/>
      <c r="J12" s="11"/>
      <c r="K12" s="11"/>
      <c r="L12" s="11"/>
      <c r="M12" s="11"/>
      <c r="N12" s="11"/>
      <c r="O12" s="11"/>
      <c r="P12" s="11"/>
      <c r="Q12" s="11"/>
      <c r="R12" s="10">
        <v>6</v>
      </c>
      <c r="S12" s="15" t="s">
        <v>15</v>
      </c>
      <c r="T12" s="13" t="s">
        <v>105</v>
      </c>
      <c r="U12" s="14" t="s">
        <v>106</v>
      </c>
      <c r="V12" s="10" t="s">
        <v>18</v>
      </c>
      <c r="W12" s="11"/>
      <c r="X12" s="10"/>
      <c r="Y12" s="31"/>
      <c r="Z12" s="31"/>
      <c r="AA12" s="35"/>
      <c r="AB12" s="33"/>
      <c r="AC12" s="34"/>
      <c r="AD12" s="7"/>
      <c r="AE12" s="7"/>
      <c r="AF12" s="7"/>
      <c r="AG12" s="7"/>
      <c r="AH12" s="7"/>
      <c r="AI12" s="7"/>
    </row>
    <row r="13" spans="1:41" ht="18" customHeight="1">
      <c r="A13" s="10">
        <v>7</v>
      </c>
      <c r="B13" s="15" t="s">
        <v>26</v>
      </c>
      <c r="C13" s="13" t="s">
        <v>109</v>
      </c>
      <c r="D13" s="14" t="s">
        <v>110</v>
      </c>
      <c r="E13" s="10" t="s">
        <v>18</v>
      </c>
      <c r="F13" s="10"/>
      <c r="G13" s="11"/>
      <c r="H13" s="7"/>
      <c r="I13" s="7"/>
      <c r="J13" s="11"/>
      <c r="K13" s="11"/>
      <c r="L13" s="11"/>
      <c r="M13" s="11"/>
      <c r="N13" s="11"/>
      <c r="O13" s="11"/>
      <c r="P13" s="11"/>
      <c r="Q13" s="11"/>
      <c r="R13" s="10">
        <v>7</v>
      </c>
      <c r="S13" s="15" t="s">
        <v>26</v>
      </c>
      <c r="T13" s="13" t="s">
        <v>109</v>
      </c>
      <c r="U13" s="14" t="s">
        <v>110</v>
      </c>
      <c r="V13" s="10" t="s">
        <v>18</v>
      </c>
      <c r="W13" s="10"/>
      <c r="X13" s="11"/>
      <c r="Y13" s="31"/>
      <c r="Z13" s="31"/>
      <c r="AA13" s="35"/>
      <c r="AB13" s="33"/>
      <c r="AC13" s="34"/>
      <c r="AD13" s="7"/>
      <c r="AE13" s="7"/>
      <c r="AF13" s="7"/>
      <c r="AG13" s="7"/>
      <c r="AH13" s="7"/>
      <c r="AI13" s="7"/>
    </row>
    <row r="14" spans="1:41" ht="18" customHeight="1">
      <c r="A14" s="10">
        <v>8</v>
      </c>
      <c r="B14" s="12"/>
      <c r="C14" s="13"/>
      <c r="D14" s="14"/>
      <c r="E14" s="11"/>
      <c r="F14" s="11"/>
      <c r="G14" s="10"/>
      <c r="H14" s="7"/>
      <c r="I14" s="7"/>
      <c r="J14" s="11"/>
      <c r="K14" s="11"/>
      <c r="L14" s="11"/>
      <c r="M14" s="11"/>
      <c r="N14" s="11"/>
      <c r="O14" s="11"/>
      <c r="P14" s="11"/>
      <c r="Q14" s="11"/>
      <c r="R14" s="10">
        <v>8</v>
      </c>
      <c r="S14" s="12"/>
      <c r="T14" s="13"/>
      <c r="U14" s="14"/>
      <c r="V14" s="11"/>
      <c r="W14" s="11"/>
      <c r="X14" s="10"/>
      <c r="Y14" s="31"/>
      <c r="Z14" s="31"/>
      <c r="AA14" s="35"/>
      <c r="AB14" s="33"/>
      <c r="AC14" s="34"/>
      <c r="AD14" s="7"/>
      <c r="AE14" s="7"/>
      <c r="AF14" s="7"/>
      <c r="AG14" s="7"/>
      <c r="AH14" s="7"/>
      <c r="AI14" s="7"/>
    </row>
    <row r="15" spans="1:41" ht="18" customHeight="1">
      <c r="A15" s="10">
        <v>9</v>
      </c>
      <c r="B15" s="12"/>
      <c r="C15" s="13"/>
      <c r="D15" s="14"/>
      <c r="E15" s="11"/>
      <c r="F15" s="10"/>
      <c r="G15" s="11"/>
      <c r="H15" s="7"/>
      <c r="I15" s="7"/>
      <c r="J15" s="11"/>
      <c r="K15" s="11"/>
      <c r="L15" s="11"/>
      <c r="M15" s="11"/>
      <c r="N15" s="11"/>
      <c r="O15" s="11"/>
      <c r="P15" s="11"/>
      <c r="Q15" s="11"/>
      <c r="R15" s="10">
        <v>9</v>
      </c>
      <c r="S15" s="12"/>
      <c r="T15" s="13"/>
      <c r="U15" s="14"/>
      <c r="V15" s="11"/>
      <c r="W15" s="10"/>
      <c r="X15" s="11"/>
      <c r="Y15" s="31"/>
      <c r="Z15" s="31"/>
      <c r="AA15" s="35"/>
      <c r="AB15" s="33"/>
      <c r="AC15" s="34"/>
      <c r="AD15" s="7"/>
      <c r="AE15" s="7"/>
      <c r="AF15" s="7"/>
      <c r="AG15" s="7"/>
      <c r="AH15" s="7"/>
      <c r="AI15" s="7"/>
    </row>
    <row r="16" spans="1:41" ht="18" customHeight="1">
      <c r="A16" s="10">
        <v>10</v>
      </c>
      <c r="B16" s="15"/>
      <c r="C16" s="13"/>
      <c r="D16" s="14"/>
      <c r="E16" s="10"/>
      <c r="F16" s="11"/>
      <c r="G16" s="11"/>
      <c r="H16" s="7"/>
      <c r="I16" s="7"/>
      <c r="J16" s="11"/>
      <c r="K16" s="11"/>
      <c r="L16" s="11"/>
      <c r="M16" s="11"/>
      <c r="N16" s="11"/>
      <c r="O16" s="11"/>
      <c r="P16" s="11"/>
      <c r="Q16" s="11"/>
      <c r="R16" s="10">
        <v>10</v>
      </c>
      <c r="S16" s="15"/>
      <c r="T16" s="13"/>
      <c r="U16" s="14"/>
      <c r="V16" s="10"/>
      <c r="W16" s="11"/>
      <c r="X16" s="11"/>
      <c r="Y16" s="31"/>
      <c r="Z16" s="31"/>
      <c r="AA16" s="35"/>
      <c r="AB16" s="33"/>
      <c r="AC16" s="34"/>
      <c r="AD16" s="7"/>
      <c r="AE16" s="7"/>
      <c r="AF16" s="7"/>
      <c r="AG16" s="7"/>
      <c r="AH16" s="7"/>
      <c r="AI16" s="7"/>
    </row>
    <row r="17" spans="1:35">
      <c r="A17" s="58" t="s">
        <v>113</v>
      </c>
      <c r="B17" s="58"/>
      <c r="C17" s="58"/>
      <c r="D17" s="58"/>
      <c r="E17" s="25">
        <f>COUNTA(E6:E16)</f>
        <v>3</v>
      </c>
      <c r="F17" s="25">
        <f>COUNTA(F6:F16)</f>
        <v>2</v>
      </c>
      <c r="G17" s="25">
        <f>COUNTA(G6:G16)</f>
        <v>2</v>
      </c>
      <c r="H17" s="36"/>
      <c r="I17" s="36"/>
      <c r="J17" s="11"/>
      <c r="K17" s="11"/>
      <c r="L17" s="11"/>
      <c r="M17" s="11"/>
      <c r="N17" s="11"/>
      <c r="O17" s="11"/>
      <c r="P17" s="11"/>
      <c r="Q17" s="36"/>
      <c r="R17" s="58" t="s">
        <v>113</v>
      </c>
      <c r="S17" s="58"/>
      <c r="T17" s="58"/>
      <c r="U17" s="58"/>
      <c r="V17" s="25">
        <f>COUNTA(V6:V16)</f>
        <v>3</v>
      </c>
      <c r="W17" s="25">
        <f>COUNTA(W6:W16)</f>
        <v>2</v>
      </c>
      <c r="X17" s="25">
        <f>COUNTA(X6:X16)</f>
        <v>2</v>
      </c>
      <c r="Y17" s="25">
        <f>COUNTA(Y6:Y16)</f>
        <v>0</v>
      </c>
      <c r="Z17" s="25">
        <f>COUNTA(Z6:Z16)</f>
        <v>0</v>
      </c>
      <c r="AA17" s="37"/>
      <c r="AB17" s="38"/>
      <c r="AC17" s="39"/>
      <c r="AD17" s="25">
        <f>COUNTA(AD7:AD16)</f>
        <v>0</v>
      </c>
      <c r="AE17" s="25">
        <f>COUNTA(AE7:AE16)</f>
        <v>0</v>
      </c>
      <c r="AF17" s="40"/>
      <c r="AG17" s="25">
        <f>COUNTA(AG7:AG16)</f>
        <v>0</v>
      </c>
      <c r="AH17" s="25">
        <f>COUNTA(AH7:AH16)</f>
        <v>0</v>
      </c>
      <c r="AI17" s="40"/>
    </row>
    <row r="18" spans="1:35" ht="20.2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</row>
    <row r="19" spans="1:35" ht="22.5" customHeight="1">
      <c r="B19" s="44" t="s">
        <v>140</v>
      </c>
      <c r="I19" s="19" t="s">
        <v>141</v>
      </c>
      <c r="J19" s="45">
        <f>COUNTIF(H7:H16,"&lt;12")</f>
        <v>0</v>
      </c>
      <c r="K19" s="4" t="s">
        <v>142</v>
      </c>
      <c r="O19" s="19" t="s">
        <v>143</v>
      </c>
      <c r="P19" s="45">
        <f>COUNTIF(I7:I16,"&lt;20")</f>
        <v>0</v>
      </c>
      <c r="Q19" s="4" t="s">
        <v>142</v>
      </c>
      <c r="T19" s="42"/>
      <c r="U19" s="43" t="s">
        <v>139</v>
      </c>
    </row>
    <row r="20" spans="1:35" ht="22.5" customHeight="1">
      <c r="B20" s="44"/>
      <c r="I20" s="19"/>
      <c r="J20" s="3"/>
      <c r="O20" s="19"/>
      <c r="P20" s="3"/>
      <c r="T20" s="5"/>
      <c r="U20" s="5" t="s">
        <v>144</v>
      </c>
      <c r="V20" s="79">
        <f>AD17</f>
        <v>0</v>
      </c>
      <c r="W20" s="79"/>
      <c r="X20" s="1" t="s">
        <v>145</v>
      </c>
      <c r="Y20" s="1"/>
      <c r="Z20" s="5" t="s">
        <v>146</v>
      </c>
      <c r="AA20" s="46">
        <f>ROUND((V20/$R$13)*100,2)</f>
        <v>0</v>
      </c>
      <c r="AB20" s="19" t="s">
        <v>59</v>
      </c>
      <c r="AC20" s="17"/>
      <c r="AD20" s="17"/>
      <c r="AE20" s="18" t="s">
        <v>62</v>
      </c>
    </row>
    <row r="21" spans="1:35" ht="22.5" customHeight="1">
      <c r="I21" s="19"/>
      <c r="T21" s="5"/>
      <c r="U21" s="5" t="s">
        <v>147</v>
      </c>
      <c r="V21" s="57">
        <f>AE17</f>
        <v>0</v>
      </c>
      <c r="W21" s="57"/>
      <c r="X21" s="1" t="s">
        <v>145</v>
      </c>
      <c r="Y21" s="1"/>
      <c r="Z21" s="5" t="s">
        <v>146</v>
      </c>
      <c r="AA21" s="46">
        <f>ROUND((V21/$R$13)*100,2)</f>
        <v>0</v>
      </c>
      <c r="AB21" s="19" t="s">
        <v>60</v>
      </c>
      <c r="AC21" s="57" t="s">
        <v>155</v>
      </c>
      <c r="AD21" s="57"/>
      <c r="AE21" s="4" t="s">
        <v>61</v>
      </c>
    </row>
    <row r="22" spans="1:35" ht="22.5" customHeight="1">
      <c r="A22" s="19" t="s">
        <v>59</v>
      </c>
      <c r="B22" s="17"/>
      <c r="C22" s="17"/>
      <c r="D22" s="17"/>
      <c r="F22" s="18" t="s">
        <v>59</v>
      </c>
      <c r="G22" s="17"/>
      <c r="H22" s="17"/>
      <c r="I22" s="19"/>
      <c r="J22" s="19" t="s">
        <v>59</v>
      </c>
      <c r="K22" s="48"/>
      <c r="L22" s="48"/>
      <c r="M22" s="48"/>
      <c r="N22" s="19" t="s">
        <v>59</v>
      </c>
      <c r="O22" s="17"/>
      <c r="P22" s="17"/>
      <c r="Q22" s="17"/>
      <c r="T22" s="5"/>
      <c r="U22" s="5" t="s">
        <v>148</v>
      </c>
      <c r="V22" s="57">
        <f>AG17</f>
        <v>0</v>
      </c>
      <c r="W22" s="57"/>
      <c r="X22" s="1" t="s">
        <v>145</v>
      </c>
      <c r="Y22" s="1"/>
      <c r="Z22" s="5" t="s">
        <v>146</v>
      </c>
      <c r="AA22" s="46">
        <f>ROUND((V22/$R$13)*100,2)</f>
        <v>0</v>
      </c>
      <c r="AC22" s="59" t="s">
        <v>149</v>
      </c>
      <c r="AD22" s="59"/>
    </row>
    <row r="23" spans="1:35" ht="22.5" customHeight="1">
      <c r="A23" s="19" t="s">
        <v>60</v>
      </c>
      <c r="B23" s="57" t="s">
        <v>155</v>
      </c>
      <c r="C23" s="57"/>
      <c r="D23" s="57"/>
      <c r="E23" s="4" t="s">
        <v>161</v>
      </c>
      <c r="F23" s="19" t="s">
        <v>60</v>
      </c>
      <c r="G23" s="57" t="s">
        <v>163</v>
      </c>
      <c r="H23" s="57"/>
      <c r="I23" s="18" t="s">
        <v>61</v>
      </c>
      <c r="J23" s="19" t="s">
        <v>60</v>
      </c>
      <c r="K23" s="84" t="s">
        <v>158</v>
      </c>
      <c r="L23" s="84"/>
      <c r="M23" s="84"/>
      <c r="N23" s="51" t="s">
        <v>165</v>
      </c>
      <c r="O23" s="81" t="s">
        <v>162</v>
      </c>
      <c r="P23" s="81"/>
      <c r="Q23" s="81"/>
      <c r="T23" s="5"/>
      <c r="U23" s="5" t="s">
        <v>150</v>
      </c>
      <c r="V23" s="57">
        <f>AH17</f>
        <v>0</v>
      </c>
      <c r="W23" s="57"/>
      <c r="X23" s="1" t="s">
        <v>145</v>
      </c>
      <c r="Y23" s="1"/>
      <c r="Z23" s="5" t="s">
        <v>146</v>
      </c>
      <c r="AA23" s="46">
        <f>ROUND((V23/$R$13)*100,2)</f>
        <v>0</v>
      </c>
    </row>
    <row r="24" spans="1:35" ht="22.5" customHeight="1">
      <c r="B24" s="59" t="s">
        <v>62</v>
      </c>
      <c r="C24" s="59"/>
      <c r="D24" s="59"/>
      <c r="G24" s="59" t="s">
        <v>151</v>
      </c>
      <c r="H24" s="59"/>
      <c r="I24" s="19"/>
      <c r="J24" s="19"/>
      <c r="K24" s="59" t="s">
        <v>151</v>
      </c>
      <c r="L24" s="59"/>
      <c r="M24" s="59"/>
      <c r="O24" s="59" t="s">
        <v>152</v>
      </c>
      <c r="P24" s="59"/>
      <c r="Q24" s="59"/>
      <c r="S24" s="5"/>
      <c r="T24" s="5"/>
      <c r="U24" s="5"/>
      <c r="V24" s="5"/>
      <c r="W24" s="5"/>
      <c r="X24" s="5"/>
      <c r="Y24" s="5"/>
      <c r="Z24" s="41"/>
    </row>
    <row r="25" spans="1:35" ht="22.5" customHeight="1">
      <c r="B25" s="54" t="s">
        <v>149</v>
      </c>
      <c r="C25" s="54"/>
      <c r="D25" s="54"/>
      <c r="G25" s="54" t="s">
        <v>164</v>
      </c>
      <c r="H25" s="54"/>
      <c r="I25" s="49"/>
      <c r="J25" s="19"/>
      <c r="K25" s="54" t="s">
        <v>157</v>
      </c>
      <c r="L25" s="54"/>
      <c r="M25" s="54"/>
      <c r="O25" s="54" t="s">
        <v>160</v>
      </c>
      <c r="P25" s="54"/>
      <c r="Q25" s="54"/>
      <c r="R25" s="19" t="s">
        <v>59</v>
      </c>
      <c r="S25" s="79"/>
      <c r="T25" s="79"/>
      <c r="U25" s="53" t="s">
        <v>151</v>
      </c>
      <c r="W25" s="19" t="s">
        <v>59</v>
      </c>
      <c r="X25" s="17"/>
      <c r="Y25" s="17"/>
      <c r="Z25" s="17"/>
      <c r="AA25" s="53" t="s">
        <v>151</v>
      </c>
      <c r="AB25" s="19" t="s">
        <v>59</v>
      </c>
      <c r="AC25" s="17"/>
      <c r="AE25" s="18" t="s">
        <v>152</v>
      </c>
    </row>
    <row r="26" spans="1:35" ht="22.5" customHeight="1">
      <c r="R26" s="19" t="s">
        <v>60</v>
      </c>
      <c r="S26" s="57" t="s">
        <v>163</v>
      </c>
      <c r="T26" s="57"/>
      <c r="U26" s="4" t="s">
        <v>61</v>
      </c>
      <c r="W26" s="80" t="s">
        <v>166</v>
      </c>
      <c r="X26" s="80"/>
      <c r="Y26" s="80"/>
      <c r="Z26" s="80"/>
      <c r="AA26" s="52"/>
      <c r="AB26" s="19" t="s">
        <v>60</v>
      </c>
      <c r="AC26" s="57" t="s">
        <v>159</v>
      </c>
      <c r="AD26" s="57"/>
      <c r="AE26" s="4" t="s">
        <v>61</v>
      </c>
    </row>
    <row r="27" spans="1:35">
      <c r="AA27" s="52"/>
    </row>
  </sheetData>
  <mergeCells count="54">
    <mergeCell ref="A1:Q1"/>
    <mergeCell ref="R1:AI1"/>
    <mergeCell ref="A4:A6"/>
    <mergeCell ref="B4:D6"/>
    <mergeCell ref="E4:G4"/>
    <mergeCell ref="H4:P4"/>
    <mergeCell ref="Q4:Q6"/>
    <mergeCell ref="R4:R6"/>
    <mergeCell ref="AF5:AF6"/>
    <mergeCell ref="AG5:AI5"/>
    <mergeCell ref="Y5:Y6"/>
    <mergeCell ref="Z5:Z6"/>
    <mergeCell ref="AA5:AC6"/>
    <mergeCell ref="AD5:AE5"/>
    <mergeCell ref="Y4:Z4"/>
    <mergeCell ref="AA4:AI4"/>
    <mergeCell ref="A17:D17"/>
    <mergeCell ref="R17:U17"/>
    <mergeCell ref="V20:W20"/>
    <mergeCell ref="W5:W6"/>
    <mergeCell ref="X5:X6"/>
    <mergeCell ref="S4:U6"/>
    <mergeCell ref="V4:X4"/>
    <mergeCell ref="E5:E6"/>
    <mergeCell ref="B25:D25"/>
    <mergeCell ref="AC26:AD26"/>
    <mergeCell ref="F2:H2"/>
    <mergeCell ref="K2:N2"/>
    <mergeCell ref="W2:Y2"/>
    <mergeCell ref="B23:D23"/>
    <mergeCell ref="V22:W22"/>
    <mergeCell ref="AC22:AD22"/>
    <mergeCell ref="V23:W23"/>
    <mergeCell ref="B24:D24"/>
    <mergeCell ref="V21:W21"/>
    <mergeCell ref="AC21:AD21"/>
    <mergeCell ref="F5:F6"/>
    <mergeCell ref="G5:G6"/>
    <mergeCell ref="H5:I5"/>
    <mergeCell ref="J5:P5"/>
    <mergeCell ref="K23:M23"/>
    <mergeCell ref="G25:H25"/>
    <mergeCell ref="K24:M24"/>
    <mergeCell ref="K25:M25"/>
    <mergeCell ref="G23:H23"/>
    <mergeCell ref="G24:H24"/>
    <mergeCell ref="AB2:AC2"/>
    <mergeCell ref="S26:T26"/>
    <mergeCell ref="S25:T25"/>
    <mergeCell ref="W26:Z26"/>
    <mergeCell ref="O23:Q23"/>
    <mergeCell ref="O24:Q24"/>
    <mergeCell ref="O25:Q25"/>
    <mergeCell ref="V5:V6"/>
  </mergeCells>
  <dataValidations count="5">
    <dataValidation allowBlank="1" showInputMessage="1" showErrorMessage="1" prompt="ม.ปลาย กรอก /" sqref="AH7:AH16" xr:uid="{C13CB4F2-458B-4A32-9F25-311495F1E318}"/>
    <dataValidation allowBlank="1" showInputMessage="1" showErrorMessage="1" prompt="ม.ต้น กรอก /" sqref="AG7:AG16" xr:uid="{03FB8D3C-E54F-4237-A15B-AF57F6781305}"/>
    <dataValidation allowBlank="1" showInputMessage="1" showErrorMessage="1" prompt="วิชาเพิ่มเติม กรอก /" sqref="AD7:AD11 AD16:AE16 AE7:AE15" xr:uid="{9BC34F69-E793-42FC-9C04-41DE945270CC}"/>
    <dataValidation allowBlank="1" showInputMessage="1" showErrorMessage="1" prompt="วืชาพื้นฐาน กรอก / " sqref="AD12:AD15" xr:uid="{9A4571E9-904F-4763-A6BC-42B7E603A0D5}"/>
    <dataValidation allowBlank="1" showInputMessage="1" showErrorMessage="1" prompt="กลั่นกรองและแก้ไขถูกต้องแล้ว ให้กรอก /" sqref="Y7:Z16" xr:uid="{DDA83882-4349-4508-ABDF-A5B51AD6FB13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EDA79-E2D0-4AF9-B136-41E704AA114A}">
  <dimension ref="A1:AO27"/>
  <sheetViews>
    <sheetView view="pageBreakPreview" topLeftCell="N10" zoomScale="90" zoomScaleNormal="100" zoomScaleSheetLayoutView="90" workbookViewId="0">
      <selection activeCell="AA21" sqref="AA21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8.7109375" style="4" bestFit="1" customWidth="1"/>
    <col min="18" max="18" width="4.28515625" style="4" customWidth="1"/>
    <col min="19" max="19" width="7.140625" style="4" customWidth="1"/>
    <col min="20" max="20" width="10" style="4" bestFit="1" customWidth="1"/>
    <col min="21" max="21" width="12.5703125" style="4" bestFit="1" customWidth="1"/>
    <col min="22" max="23" width="3.5703125" style="4" customWidth="1"/>
    <col min="24" max="24" width="4.28515625" style="4" customWidth="1"/>
    <col min="25" max="25" width="6.28515625" style="4" bestFit="1" customWidth="1"/>
    <col min="26" max="26" width="6.28515625" style="4" customWidth="1"/>
    <col min="27" max="27" width="17.42578125" style="4" customWidth="1"/>
    <col min="28" max="28" width="18.28515625" style="4" customWidth="1"/>
    <col min="29" max="29" width="23.42578125" style="4" customWidth="1"/>
    <col min="30" max="31" width="3.42578125" style="4" customWidth="1"/>
    <col min="32" max="32" width="7.85546875" style="4" customWidth="1"/>
    <col min="33" max="34" width="3.140625" style="4" customWidth="1"/>
    <col min="35" max="35" width="3.42578125" style="4" customWidth="1"/>
    <col min="36" max="16384" width="9.140625" style="4"/>
  </cols>
  <sheetData>
    <row r="1" spans="1:41" ht="23.2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 t="s">
        <v>0</v>
      </c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1"/>
      <c r="AK1" s="1"/>
      <c r="AL1" s="1"/>
      <c r="AM1" s="1"/>
      <c r="AN1" s="1"/>
      <c r="AO1" s="1"/>
    </row>
    <row r="2" spans="1:41">
      <c r="E2" s="5" t="s">
        <v>154</v>
      </c>
      <c r="F2" s="68" t="s">
        <v>167</v>
      </c>
      <c r="G2" s="68"/>
      <c r="H2" s="68"/>
      <c r="I2" s="47"/>
      <c r="J2" s="5" t="s">
        <v>1</v>
      </c>
      <c r="K2" s="68" t="s">
        <v>2</v>
      </c>
      <c r="L2" s="68"/>
      <c r="M2" s="68"/>
      <c r="N2" s="68"/>
      <c r="V2" s="5" t="s">
        <v>154</v>
      </c>
      <c r="W2" s="68" t="s">
        <v>167</v>
      </c>
      <c r="X2" s="68"/>
      <c r="Y2" s="68"/>
      <c r="Z2" s="47"/>
      <c r="AA2" s="5" t="s">
        <v>1</v>
      </c>
      <c r="AB2" s="68" t="s">
        <v>2</v>
      </c>
      <c r="AC2" s="68"/>
    </row>
    <row r="4" spans="1:41">
      <c r="A4" s="60" t="s">
        <v>3</v>
      </c>
      <c r="B4" s="69" t="s">
        <v>4</v>
      </c>
      <c r="C4" s="70"/>
      <c r="D4" s="71"/>
      <c r="E4" s="58" t="s">
        <v>5</v>
      </c>
      <c r="F4" s="58"/>
      <c r="G4" s="58"/>
      <c r="H4" s="85" t="s">
        <v>114</v>
      </c>
      <c r="I4" s="86"/>
      <c r="J4" s="86"/>
      <c r="K4" s="86"/>
      <c r="L4" s="86"/>
      <c r="M4" s="86"/>
      <c r="N4" s="86"/>
      <c r="O4" s="86"/>
      <c r="P4" s="87"/>
      <c r="Q4" s="61" t="s">
        <v>7</v>
      </c>
      <c r="R4" s="60" t="s">
        <v>3</v>
      </c>
      <c r="S4" s="69" t="s">
        <v>4</v>
      </c>
      <c r="T4" s="70"/>
      <c r="U4" s="71"/>
      <c r="V4" s="58" t="s">
        <v>5</v>
      </c>
      <c r="W4" s="58"/>
      <c r="X4" s="58"/>
      <c r="Y4" s="95" t="s">
        <v>115</v>
      </c>
      <c r="Z4" s="96"/>
      <c r="AA4" s="58" t="s">
        <v>116</v>
      </c>
      <c r="AB4" s="58"/>
      <c r="AC4" s="58"/>
      <c r="AD4" s="58"/>
      <c r="AE4" s="58"/>
      <c r="AF4" s="58"/>
      <c r="AG4" s="58"/>
      <c r="AH4" s="58"/>
      <c r="AI4" s="58"/>
    </row>
    <row r="5" spans="1:41" ht="21" customHeight="1">
      <c r="A5" s="60"/>
      <c r="B5" s="72"/>
      <c r="C5" s="73"/>
      <c r="D5" s="74"/>
      <c r="E5" s="61" t="s">
        <v>8</v>
      </c>
      <c r="F5" s="61" t="s">
        <v>9</v>
      </c>
      <c r="G5" s="61" t="s">
        <v>10</v>
      </c>
      <c r="H5" s="85" t="s">
        <v>117</v>
      </c>
      <c r="I5" s="86"/>
      <c r="J5" s="85" t="s">
        <v>118</v>
      </c>
      <c r="K5" s="86"/>
      <c r="L5" s="86"/>
      <c r="M5" s="86"/>
      <c r="N5" s="86"/>
      <c r="O5" s="86"/>
      <c r="P5" s="87"/>
      <c r="Q5" s="89"/>
      <c r="R5" s="60"/>
      <c r="S5" s="72"/>
      <c r="T5" s="73"/>
      <c r="U5" s="74"/>
      <c r="V5" s="82" t="s">
        <v>8</v>
      </c>
      <c r="W5" s="82" t="s">
        <v>9</v>
      </c>
      <c r="X5" s="82" t="s">
        <v>10</v>
      </c>
      <c r="Y5" s="91" t="s">
        <v>119</v>
      </c>
      <c r="Z5" s="93" t="s">
        <v>120</v>
      </c>
      <c r="AA5" s="69" t="s">
        <v>121</v>
      </c>
      <c r="AB5" s="70"/>
      <c r="AC5" s="71"/>
      <c r="AD5" s="85" t="s">
        <v>122</v>
      </c>
      <c r="AE5" s="87"/>
      <c r="AF5" s="61" t="s">
        <v>123</v>
      </c>
      <c r="AG5" s="90" t="s">
        <v>124</v>
      </c>
      <c r="AH5" s="90"/>
      <c r="AI5" s="90"/>
    </row>
    <row r="6" spans="1:41" ht="37.5">
      <c r="A6" s="60"/>
      <c r="B6" s="75"/>
      <c r="C6" s="76"/>
      <c r="D6" s="77"/>
      <c r="E6" s="62"/>
      <c r="F6" s="62"/>
      <c r="G6" s="62"/>
      <c r="H6" s="6" t="s">
        <v>125</v>
      </c>
      <c r="I6" s="6" t="s">
        <v>126</v>
      </c>
      <c r="J6" s="26" t="s">
        <v>127</v>
      </c>
      <c r="K6" s="26" t="s">
        <v>128</v>
      </c>
      <c r="L6" s="26" t="s">
        <v>129</v>
      </c>
      <c r="M6" s="26" t="s">
        <v>130</v>
      </c>
      <c r="N6" s="26" t="s">
        <v>131</v>
      </c>
      <c r="O6" s="27" t="s">
        <v>132</v>
      </c>
      <c r="P6" s="27" t="s">
        <v>133</v>
      </c>
      <c r="Q6" s="62"/>
      <c r="R6" s="60"/>
      <c r="S6" s="75"/>
      <c r="T6" s="76"/>
      <c r="U6" s="77"/>
      <c r="V6" s="83"/>
      <c r="W6" s="83"/>
      <c r="X6" s="83"/>
      <c r="Y6" s="92"/>
      <c r="Z6" s="94"/>
      <c r="AA6" s="75"/>
      <c r="AB6" s="76"/>
      <c r="AC6" s="77"/>
      <c r="AD6" s="28" t="s">
        <v>134</v>
      </c>
      <c r="AE6" s="28" t="s">
        <v>135</v>
      </c>
      <c r="AF6" s="62"/>
      <c r="AG6" s="29" t="s">
        <v>136</v>
      </c>
      <c r="AH6" s="29" t="s">
        <v>137</v>
      </c>
      <c r="AI6" s="30" t="s">
        <v>138</v>
      </c>
    </row>
    <row r="7" spans="1:41" ht="18" customHeight="1">
      <c r="A7" s="10">
        <v>1</v>
      </c>
      <c r="B7" s="9" t="s">
        <v>19</v>
      </c>
      <c r="C7" s="9" t="s">
        <v>20</v>
      </c>
      <c r="D7" s="9" t="s">
        <v>21</v>
      </c>
      <c r="E7" s="11"/>
      <c r="F7" s="11"/>
      <c r="G7" s="10" t="s">
        <v>18</v>
      </c>
      <c r="H7" s="7"/>
      <c r="I7" s="7"/>
      <c r="J7" s="11"/>
      <c r="K7" s="11"/>
      <c r="L7" s="11"/>
      <c r="M7" s="11"/>
      <c r="N7" s="11"/>
      <c r="O7" s="11"/>
      <c r="P7" s="11"/>
      <c r="Q7" s="11"/>
      <c r="R7" s="10">
        <v>1</v>
      </c>
      <c r="S7" s="9" t="s">
        <v>19</v>
      </c>
      <c r="T7" s="9" t="s">
        <v>20</v>
      </c>
      <c r="U7" s="9" t="s">
        <v>21</v>
      </c>
      <c r="V7" s="11"/>
      <c r="W7" s="11"/>
      <c r="X7" s="10" t="s">
        <v>18</v>
      </c>
      <c r="Y7" s="31"/>
      <c r="Z7" s="31"/>
      <c r="AA7" s="32"/>
      <c r="AB7" s="33"/>
      <c r="AC7" s="34"/>
      <c r="AD7" s="7"/>
      <c r="AE7" s="7"/>
      <c r="AF7" s="7"/>
      <c r="AG7" s="7"/>
      <c r="AH7" s="7"/>
      <c r="AI7" s="7"/>
    </row>
    <row r="8" spans="1:41" ht="18" customHeight="1">
      <c r="A8" s="10">
        <v>2</v>
      </c>
      <c r="B8" s="15" t="s">
        <v>26</v>
      </c>
      <c r="C8" s="13" t="s">
        <v>27</v>
      </c>
      <c r="D8" s="14" t="s">
        <v>28</v>
      </c>
      <c r="E8" s="10"/>
      <c r="F8" s="11"/>
      <c r="G8" s="10" t="s">
        <v>18</v>
      </c>
      <c r="H8" s="7"/>
      <c r="I8" s="7"/>
      <c r="J8" s="11"/>
      <c r="K8" s="11"/>
      <c r="L8" s="11"/>
      <c r="M8" s="11"/>
      <c r="N8" s="11"/>
      <c r="O8" s="11"/>
      <c r="P8" s="11"/>
      <c r="Q8" s="11"/>
      <c r="R8" s="10">
        <v>2</v>
      </c>
      <c r="S8" s="15" t="s">
        <v>26</v>
      </c>
      <c r="T8" s="13" t="s">
        <v>27</v>
      </c>
      <c r="U8" s="14" t="s">
        <v>28</v>
      </c>
      <c r="V8" s="10"/>
      <c r="W8" s="11"/>
      <c r="X8" s="10" t="s">
        <v>18</v>
      </c>
      <c r="Y8" s="31"/>
      <c r="Z8" s="31"/>
      <c r="AA8" s="35"/>
      <c r="AB8" s="33"/>
      <c r="AC8" s="34"/>
      <c r="AD8" s="7"/>
      <c r="AE8" s="7"/>
      <c r="AF8" s="7"/>
      <c r="AG8" s="7"/>
      <c r="AH8" s="7"/>
      <c r="AI8" s="7"/>
    </row>
    <row r="9" spans="1:41" ht="18" customHeight="1">
      <c r="A9" s="10">
        <v>3</v>
      </c>
      <c r="B9" s="15" t="s">
        <v>19</v>
      </c>
      <c r="C9" s="13" t="s">
        <v>40</v>
      </c>
      <c r="D9" s="14" t="s">
        <v>41</v>
      </c>
      <c r="E9" s="11"/>
      <c r="F9" s="10"/>
      <c r="G9" s="10" t="s">
        <v>18</v>
      </c>
      <c r="H9" s="7"/>
      <c r="I9" s="7"/>
      <c r="J9" s="11"/>
      <c r="K9" s="11"/>
      <c r="L9" s="11"/>
      <c r="M9" s="11"/>
      <c r="N9" s="11"/>
      <c r="O9" s="11"/>
      <c r="P9" s="11"/>
      <c r="Q9" s="11"/>
      <c r="R9" s="10">
        <v>3</v>
      </c>
      <c r="S9" s="15" t="s">
        <v>19</v>
      </c>
      <c r="T9" s="13" t="s">
        <v>40</v>
      </c>
      <c r="U9" s="14" t="s">
        <v>41</v>
      </c>
      <c r="V9" s="11"/>
      <c r="W9" s="10"/>
      <c r="X9" s="10" t="s">
        <v>18</v>
      </c>
      <c r="Y9" s="31"/>
      <c r="Z9" s="31"/>
      <c r="AA9" s="35"/>
      <c r="AB9" s="33"/>
      <c r="AC9" s="34"/>
      <c r="AD9" s="7"/>
      <c r="AE9" s="7"/>
      <c r="AF9" s="7"/>
      <c r="AG9" s="7"/>
      <c r="AH9" s="7"/>
      <c r="AI9" s="7"/>
    </row>
    <row r="10" spans="1:41" ht="18" customHeight="1">
      <c r="A10" s="10">
        <v>4</v>
      </c>
      <c r="B10" s="15" t="s">
        <v>26</v>
      </c>
      <c r="C10" s="13" t="s">
        <v>42</v>
      </c>
      <c r="D10" s="14" t="s">
        <v>43</v>
      </c>
      <c r="E10" s="10" t="s">
        <v>18</v>
      </c>
      <c r="F10" s="11"/>
      <c r="G10" s="10"/>
      <c r="H10" s="7"/>
      <c r="I10" s="7"/>
      <c r="J10" s="11"/>
      <c r="K10" s="11"/>
      <c r="L10" s="11"/>
      <c r="M10" s="11"/>
      <c r="N10" s="11"/>
      <c r="O10" s="11"/>
      <c r="P10" s="11"/>
      <c r="Q10" s="11"/>
      <c r="R10" s="10">
        <v>4</v>
      </c>
      <c r="S10" s="15" t="s">
        <v>26</v>
      </c>
      <c r="T10" s="13" t="s">
        <v>42</v>
      </c>
      <c r="U10" s="14" t="s">
        <v>43</v>
      </c>
      <c r="V10" s="10" t="s">
        <v>18</v>
      </c>
      <c r="W10" s="11"/>
      <c r="X10" s="10"/>
      <c r="Y10" s="31"/>
      <c r="Z10" s="31"/>
      <c r="AA10" s="35"/>
      <c r="AB10" s="33"/>
      <c r="AC10" s="34"/>
      <c r="AD10" s="7"/>
      <c r="AE10" s="7"/>
      <c r="AF10" s="7"/>
      <c r="AG10" s="7"/>
      <c r="AH10" s="7"/>
      <c r="AI10" s="7"/>
    </row>
    <row r="11" spans="1:41" ht="18" customHeight="1">
      <c r="A11" s="10">
        <v>5</v>
      </c>
      <c r="B11" s="15" t="s">
        <v>26</v>
      </c>
      <c r="C11" s="13" t="s">
        <v>50</v>
      </c>
      <c r="D11" s="14" t="s">
        <v>51</v>
      </c>
      <c r="E11" s="10" t="s">
        <v>18</v>
      </c>
      <c r="F11" s="10"/>
      <c r="G11" s="10"/>
      <c r="H11" s="7"/>
      <c r="I11" s="7"/>
      <c r="J11" s="11"/>
      <c r="K11" s="11"/>
      <c r="L11" s="11"/>
      <c r="M11" s="11"/>
      <c r="N11" s="11"/>
      <c r="O11" s="11"/>
      <c r="P11" s="11"/>
      <c r="Q11" s="11"/>
      <c r="R11" s="10">
        <v>5</v>
      </c>
      <c r="S11" s="15" t="s">
        <v>26</v>
      </c>
      <c r="T11" s="13" t="s">
        <v>50</v>
      </c>
      <c r="U11" s="14" t="s">
        <v>51</v>
      </c>
      <c r="V11" s="10" t="s">
        <v>18</v>
      </c>
      <c r="W11" s="10"/>
      <c r="X11" s="10"/>
      <c r="Y11" s="31"/>
      <c r="Z11" s="31"/>
      <c r="AA11" s="35"/>
      <c r="AB11" s="33"/>
      <c r="AC11" s="34"/>
      <c r="AD11" s="7"/>
      <c r="AE11" s="7"/>
      <c r="AF11" s="7"/>
      <c r="AG11" s="7"/>
      <c r="AH11" s="7"/>
      <c r="AI11" s="7"/>
    </row>
    <row r="12" spans="1:41" ht="18" customHeight="1">
      <c r="A12" s="10">
        <v>6</v>
      </c>
      <c r="B12" s="15" t="s">
        <v>15</v>
      </c>
      <c r="C12" s="13" t="s">
        <v>56</v>
      </c>
      <c r="D12" s="14" t="s">
        <v>57</v>
      </c>
      <c r="E12" s="10"/>
      <c r="F12" s="11"/>
      <c r="G12" s="10" t="s">
        <v>18</v>
      </c>
      <c r="H12" s="7"/>
      <c r="I12" s="7"/>
      <c r="J12" s="11"/>
      <c r="K12" s="11"/>
      <c r="L12" s="11"/>
      <c r="M12" s="11"/>
      <c r="N12" s="11"/>
      <c r="O12" s="11"/>
      <c r="P12" s="11"/>
      <c r="Q12" s="11"/>
      <c r="R12" s="10">
        <v>6</v>
      </c>
      <c r="S12" s="15" t="s">
        <v>15</v>
      </c>
      <c r="T12" s="13" t="s">
        <v>56</v>
      </c>
      <c r="U12" s="14" t="s">
        <v>57</v>
      </c>
      <c r="V12" s="10"/>
      <c r="W12" s="11"/>
      <c r="X12" s="10" t="s">
        <v>18</v>
      </c>
      <c r="Y12" s="31"/>
      <c r="Z12" s="31"/>
      <c r="AA12" s="35"/>
      <c r="AB12" s="33"/>
      <c r="AC12" s="34"/>
      <c r="AD12" s="7"/>
      <c r="AE12" s="7"/>
      <c r="AF12" s="7"/>
      <c r="AG12" s="7"/>
      <c r="AH12" s="7"/>
      <c r="AI12" s="7"/>
    </row>
    <row r="13" spans="1:41" ht="18" customHeight="1">
      <c r="A13" s="10">
        <v>7</v>
      </c>
      <c r="B13" s="15" t="s">
        <v>19</v>
      </c>
      <c r="C13" s="13" t="s">
        <v>75</v>
      </c>
      <c r="D13" s="14" t="s">
        <v>76</v>
      </c>
      <c r="E13" s="10"/>
      <c r="F13" s="10"/>
      <c r="G13" s="10" t="s">
        <v>18</v>
      </c>
      <c r="H13" s="7"/>
      <c r="I13" s="7"/>
      <c r="J13" s="11"/>
      <c r="K13" s="11"/>
      <c r="L13" s="11"/>
      <c r="M13" s="11"/>
      <c r="N13" s="11"/>
      <c r="O13" s="11"/>
      <c r="P13" s="11"/>
      <c r="Q13" s="11"/>
      <c r="R13" s="10">
        <v>7</v>
      </c>
      <c r="S13" s="15" t="s">
        <v>19</v>
      </c>
      <c r="T13" s="13" t="s">
        <v>75</v>
      </c>
      <c r="U13" s="14" t="s">
        <v>76</v>
      </c>
      <c r="V13" s="10"/>
      <c r="W13" s="10"/>
      <c r="X13" s="10" t="s">
        <v>18</v>
      </c>
      <c r="Y13" s="31"/>
      <c r="Z13" s="31"/>
      <c r="AA13" s="35"/>
      <c r="AB13" s="33"/>
      <c r="AC13" s="34"/>
      <c r="AD13" s="7"/>
      <c r="AE13" s="7"/>
      <c r="AF13" s="7"/>
      <c r="AG13" s="7"/>
      <c r="AH13" s="7"/>
      <c r="AI13" s="7"/>
    </row>
    <row r="14" spans="1:41" ht="18" customHeight="1">
      <c r="A14" s="10">
        <v>8</v>
      </c>
      <c r="B14" s="12" t="s">
        <v>26</v>
      </c>
      <c r="C14" s="13" t="s">
        <v>79</v>
      </c>
      <c r="D14" s="14" t="s">
        <v>80</v>
      </c>
      <c r="E14" s="11"/>
      <c r="F14" s="10" t="s">
        <v>18</v>
      </c>
      <c r="G14" s="10"/>
      <c r="H14" s="7"/>
      <c r="I14" s="7"/>
      <c r="J14" s="11"/>
      <c r="K14" s="11"/>
      <c r="L14" s="11"/>
      <c r="M14" s="11"/>
      <c r="N14" s="11"/>
      <c r="O14" s="11"/>
      <c r="P14" s="11"/>
      <c r="Q14" s="11"/>
      <c r="R14" s="10">
        <v>8</v>
      </c>
      <c r="S14" s="12" t="s">
        <v>26</v>
      </c>
      <c r="T14" s="13" t="s">
        <v>79</v>
      </c>
      <c r="U14" s="14" t="s">
        <v>80</v>
      </c>
      <c r="V14" s="11"/>
      <c r="W14" s="10" t="s">
        <v>18</v>
      </c>
      <c r="X14" s="10"/>
      <c r="Y14" s="31"/>
      <c r="Z14" s="31"/>
      <c r="AA14" s="35"/>
      <c r="AB14" s="33"/>
      <c r="AC14" s="34"/>
      <c r="AD14" s="7"/>
      <c r="AE14" s="7"/>
      <c r="AF14" s="7"/>
      <c r="AG14" s="7"/>
      <c r="AH14" s="7"/>
      <c r="AI14" s="7"/>
    </row>
    <row r="15" spans="1:41" ht="18" customHeight="1">
      <c r="A15" s="10">
        <v>9</v>
      </c>
      <c r="B15" s="12" t="s">
        <v>15</v>
      </c>
      <c r="C15" s="13" t="s">
        <v>91</v>
      </c>
      <c r="D15" s="14" t="s">
        <v>92</v>
      </c>
      <c r="E15" s="11"/>
      <c r="F15" s="10"/>
      <c r="G15" s="10" t="s">
        <v>18</v>
      </c>
      <c r="H15" s="7"/>
      <c r="I15" s="7"/>
      <c r="J15" s="11"/>
      <c r="K15" s="11"/>
      <c r="L15" s="11"/>
      <c r="M15" s="11"/>
      <c r="N15" s="11"/>
      <c r="O15" s="11"/>
      <c r="P15" s="11"/>
      <c r="Q15" s="11"/>
      <c r="R15" s="10">
        <v>9</v>
      </c>
      <c r="S15" s="12" t="s">
        <v>15</v>
      </c>
      <c r="T15" s="13" t="s">
        <v>91</v>
      </c>
      <c r="U15" s="14" t="s">
        <v>92</v>
      </c>
      <c r="V15" s="11"/>
      <c r="W15" s="10"/>
      <c r="X15" s="10" t="s">
        <v>18</v>
      </c>
      <c r="Y15" s="31"/>
      <c r="Z15" s="31"/>
      <c r="AA15" s="35"/>
      <c r="AB15" s="33"/>
      <c r="AC15" s="34"/>
      <c r="AD15" s="7"/>
      <c r="AE15" s="7"/>
      <c r="AF15" s="7"/>
      <c r="AG15" s="7"/>
      <c r="AH15" s="7"/>
      <c r="AI15" s="7"/>
    </row>
    <row r="16" spans="1:41" ht="18" customHeight="1">
      <c r="A16" s="10">
        <v>10</v>
      </c>
      <c r="B16" s="15" t="s">
        <v>26</v>
      </c>
      <c r="C16" s="13" t="s">
        <v>103</v>
      </c>
      <c r="D16" s="14" t="s">
        <v>104</v>
      </c>
      <c r="E16" s="10" t="s">
        <v>18</v>
      </c>
      <c r="F16" s="11"/>
      <c r="G16" s="11"/>
      <c r="H16" s="7"/>
      <c r="I16" s="7"/>
      <c r="J16" s="11"/>
      <c r="K16" s="11"/>
      <c r="L16" s="11"/>
      <c r="M16" s="11"/>
      <c r="N16" s="11"/>
      <c r="O16" s="11"/>
      <c r="P16" s="11"/>
      <c r="Q16" s="11"/>
      <c r="R16" s="10">
        <v>10</v>
      </c>
      <c r="S16" s="15" t="s">
        <v>26</v>
      </c>
      <c r="T16" s="13" t="s">
        <v>103</v>
      </c>
      <c r="U16" s="14" t="s">
        <v>104</v>
      </c>
      <c r="V16" s="10" t="s">
        <v>18</v>
      </c>
      <c r="W16" s="11"/>
      <c r="X16" s="11"/>
      <c r="Y16" s="31"/>
      <c r="Z16" s="31"/>
      <c r="AA16" s="35"/>
      <c r="AB16" s="33"/>
      <c r="AC16" s="34"/>
      <c r="AD16" s="7"/>
      <c r="AE16" s="7"/>
      <c r="AF16" s="7"/>
      <c r="AG16" s="7"/>
      <c r="AH16" s="7"/>
      <c r="AI16" s="7"/>
    </row>
    <row r="17" spans="1:35">
      <c r="A17" s="58" t="s">
        <v>113</v>
      </c>
      <c r="B17" s="58"/>
      <c r="C17" s="58"/>
      <c r="D17" s="58"/>
      <c r="E17" s="25">
        <f>COUNTA(E6:E16)</f>
        <v>3</v>
      </c>
      <c r="F17" s="25">
        <f>COUNTA(F6:F16)</f>
        <v>1</v>
      </c>
      <c r="G17" s="25">
        <f>COUNTA(G6:G16)</f>
        <v>6</v>
      </c>
      <c r="H17" s="36"/>
      <c r="I17" s="36"/>
      <c r="J17" s="11"/>
      <c r="K17" s="11"/>
      <c r="L17" s="11"/>
      <c r="M17" s="11"/>
      <c r="N17" s="11"/>
      <c r="O17" s="11"/>
      <c r="P17" s="11"/>
      <c r="Q17" s="36"/>
      <c r="R17" s="58" t="s">
        <v>113</v>
      </c>
      <c r="S17" s="58"/>
      <c r="T17" s="58"/>
      <c r="U17" s="58"/>
      <c r="V17" s="25">
        <f>COUNTA(V6:V16)</f>
        <v>3</v>
      </c>
      <c r="W17" s="25">
        <f>COUNTA(W6:W16)</f>
        <v>1</v>
      </c>
      <c r="X17" s="25">
        <f>COUNTA(X6:X16)</f>
        <v>6</v>
      </c>
      <c r="Y17" s="25">
        <f>COUNTA(Y6:Y16)</f>
        <v>0</v>
      </c>
      <c r="Z17" s="25">
        <f>COUNTA(Z6:Z16)</f>
        <v>0</v>
      </c>
      <c r="AA17" s="37"/>
      <c r="AB17" s="38"/>
      <c r="AC17" s="39"/>
      <c r="AD17" s="25">
        <f>COUNTA(AD7:AD16)</f>
        <v>0</v>
      </c>
      <c r="AE17" s="25">
        <f>COUNTA(AE7:AE16)</f>
        <v>0</v>
      </c>
      <c r="AF17" s="40"/>
      <c r="AG17" s="25">
        <f>COUNTA(AG7:AG16)</f>
        <v>0</v>
      </c>
      <c r="AH17" s="25">
        <f>COUNTA(AH7:AH16)</f>
        <v>0</v>
      </c>
      <c r="AI17" s="40"/>
    </row>
    <row r="18" spans="1:35" ht="20.2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</row>
    <row r="19" spans="1:35" ht="22.5" customHeight="1">
      <c r="B19" s="44" t="s">
        <v>140</v>
      </c>
      <c r="I19" s="19" t="s">
        <v>141</v>
      </c>
      <c r="J19" s="45">
        <f>COUNTIF(H7:H16,"&lt;12")</f>
        <v>0</v>
      </c>
      <c r="K19" s="4" t="s">
        <v>142</v>
      </c>
      <c r="O19" s="19" t="s">
        <v>143</v>
      </c>
      <c r="P19" s="45">
        <f>COUNTIF(I7:I16,"&lt;20")</f>
        <v>0</v>
      </c>
      <c r="Q19" s="4" t="s">
        <v>142</v>
      </c>
      <c r="T19" s="42"/>
      <c r="U19" s="43" t="s">
        <v>139</v>
      </c>
    </row>
    <row r="20" spans="1:35" ht="22.5" customHeight="1">
      <c r="B20" s="44"/>
      <c r="I20" s="19"/>
      <c r="J20" s="3"/>
      <c r="O20" s="19"/>
      <c r="P20" s="3"/>
      <c r="T20" s="5"/>
      <c r="U20" s="5" t="s">
        <v>144</v>
      </c>
      <c r="V20" s="79">
        <f>AD17</f>
        <v>0</v>
      </c>
      <c r="W20" s="79"/>
      <c r="X20" s="1" t="s">
        <v>145</v>
      </c>
      <c r="Y20" s="1"/>
      <c r="Z20" s="5" t="s">
        <v>146</v>
      </c>
      <c r="AA20" s="46">
        <f>ROUND((V20/R16)*100,2)</f>
        <v>0</v>
      </c>
      <c r="AB20" s="19" t="s">
        <v>59</v>
      </c>
      <c r="AC20" s="17"/>
      <c r="AD20" s="17"/>
      <c r="AE20" s="18" t="s">
        <v>62</v>
      </c>
    </row>
    <row r="21" spans="1:35" ht="22.5" customHeight="1">
      <c r="I21" s="19"/>
      <c r="T21" s="5"/>
      <c r="U21" s="5" t="s">
        <v>147</v>
      </c>
      <c r="V21" s="57">
        <f>AE17</f>
        <v>0</v>
      </c>
      <c r="W21" s="57"/>
      <c r="X21" s="1" t="s">
        <v>145</v>
      </c>
      <c r="Y21" s="1"/>
      <c r="Z21" s="5" t="s">
        <v>146</v>
      </c>
      <c r="AA21" s="46">
        <f>ROUND((V21/R16)*100,2)</f>
        <v>0</v>
      </c>
      <c r="AB21" s="19" t="s">
        <v>60</v>
      </c>
      <c r="AC21" s="57" t="s">
        <v>155</v>
      </c>
      <c r="AD21" s="57"/>
      <c r="AE21" s="4" t="s">
        <v>61</v>
      </c>
    </row>
    <row r="22" spans="1:35" ht="22.5" customHeight="1">
      <c r="A22" s="19" t="s">
        <v>59</v>
      </c>
      <c r="B22" s="17"/>
      <c r="C22" s="17"/>
      <c r="D22" s="17"/>
      <c r="F22" s="18" t="s">
        <v>59</v>
      </c>
      <c r="G22" s="17"/>
      <c r="H22" s="17"/>
      <c r="I22" s="19"/>
      <c r="J22" s="19" t="s">
        <v>59</v>
      </c>
      <c r="K22" s="48"/>
      <c r="L22" s="48"/>
      <c r="M22" s="48"/>
      <c r="N22" s="19" t="s">
        <v>59</v>
      </c>
      <c r="O22" s="17"/>
      <c r="P22" s="17"/>
      <c r="Q22" s="17"/>
      <c r="T22" s="5"/>
      <c r="U22" s="5" t="s">
        <v>148</v>
      </c>
      <c r="V22" s="57">
        <f>AG17</f>
        <v>0</v>
      </c>
      <c r="W22" s="57"/>
      <c r="X22" s="1" t="s">
        <v>145</v>
      </c>
      <c r="Y22" s="1"/>
      <c r="Z22" s="5" t="s">
        <v>146</v>
      </c>
      <c r="AA22" s="46">
        <f>ROUND((V22/R16)*100,2)</f>
        <v>0</v>
      </c>
      <c r="AC22" s="59" t="s">
        <v>149</v>
      </c>
      <c r="AD22" s="59"/>
    </row>
    <row r="23" spans="1:35" ht="22.5" customHeight="1">
      <c r="A23" s="19" t="s">
        <v>60</v>
      </c>
      <c r="B23" s="57" t="s">
        <v>155</v>
      </c>
      <c r="C23" s="57"/>
      <c r="D23" s="57"/>
      <c r="E23" s="4" t="s">
        <v>161</v>
      </c>
      <c r="F23" s="19" t="s">
        <v>60</v>
      </c>
      <c r="G23" s="57" t="s">
        <v>156</v>
      </c>
      <c r="H23" s="57"/>
      <c r="I23" s="18" t="s">
        <v>61</v>
      </c>
      <c r="J23" s="19" t="s">
        <v>60</v>
      </c>
      <c r="K23" s="57" t="s">
        <v>168</v>
      </c>
      <c r="L23" s="57"/>
      <c r="M23" s="57"/>
      <c r="N23" s="51" t="s">
        <v>165</v>
      </c>
      <c r="O23" s="81" t="s">
        <v>162</v>
      </c>
      <c r="P23" s="81"/>
      <c r="Q23" s="81"/>
      <c r="T23" s="5"/>
      <c r="U23" s="5" t="s">
        <v>150</v>
      </c>
      <c r="V23" s="57">
        <f>AH17</f>
        <v>0</v>
      </c>
      <c r="W23" s="57"/>
      <c r="X23" s="1" t="s">
        <v>145</v>
      </c>
      <c r="Y23" s="1"/>
      <c r="Z23" s="5" t="s">
        <v>146</v>
      </c>
      <c r="AA23" s="46">
        <f>ROUND((V23/R16)*100,2)</f>
        <v>0</v>
      </c>
    </row>
    <row r="24" spans="1:35" ht="22.5" customHeight="1">
      <c r="B24" s="59" t="s">
        <v>62</v>
      </c>
      <c r="C24" s="59"/>
      <c r="D24" s="59"/>
      <c r="F24" s="4" t="s">
        <v>63</v>
      </c>
      <c r="G24" s="50"/>
      <c r="H24" s="50"/>
      <c r="I24" s="19"/>
      <c r="J24" s="19"/>
      <c r="K24" s="59" t="s">
        <v>151</v>
      </c>
      <c r="L24" s="59"/>
      <c r="M24" s="59"/>
      <c r="O24" s="59" t="s">
        <v>152</v>
      </c>
      <c r="P24" s="59"/>
      <c r="Q24" s="59"/>
      <c r="S24" s="5"/>
      <c r="T24" s="5"/>
      <c r="U24" s="5"/>
      <c r="V24" s="5"/>
      <c r="W24" s="5"/>
      <c r="X24" s="5"/>
      <c r="Y24" s="5"/>
      <c r="Z24" s="41"/>
    </row>
    <row r="25" spans="1:35" ht="22.5" customHeight="1">
      <c r="B25" s="54" t="s">
        <v>149</v>
      </c>
      <c r="C25" s="54"/>
      <c r="D25" s="54"/>
      <c r="G25" s="54" t="s">
        <v>164</v>
      </c>
      <c r="H25" s="54"/>
      <c r="I25" s="49"/>
      <c r="J25" s="19"/>
      <c r="K25" s="54" t="s">
        <v>157</v>
      </c>
      <c r="L25" s="54"/>
      <c r="M25" s="54"/>
      <c r="O25" s="54" t="s">
        <v>160</v>
      </c>
      <c r="P25" s="54"/>
      <c r="Q25" s="54"/>
      <c r="R25" s="19" t="s">
        <v>59</v>
      </c>
      <c r="S25" s="79"/>
      <c r="T25" s="79"/>
      <c r="U25" s="53" t="s">
        <v>63</v>
      </c>
      <c r="Y25" s="19" t="s">
        <v>59</v>
      </c>
      <c r="Z25" s="17"/>
      <c r="AA25" s="17"/>
      <c r="AB25" s="19" t="s">
        <v>169</v>
      </c>
      <c r="AC25" s="17"/>
      <c r="AE25" s="18" t="s">
        <v>152</v>
      </c>
    </row>
    <row r="26" spans="1:35" ht="22.5" customHeight="1">
      <c r="R26" s="19" t="s">
        <v>60</v>
      </c>
      <c r="S26" s="57" t="s">
        <v>156</v>
      </c>
      <c r="T26" s="57"/>
      <c r="U26" s="4" t="s">
        <v>61</v>
      </c>
      <c r="X26" s="49"/>
      <c r="Y26" s="49"/>
      <c r="Z26" s="57" t="s">
        <v>170</v>
      </c>
      <c r="AA26" s="57"/>
      <c r="AB26" s="19" t="s">
        <v>60</v>
      </c>
      <c r="AC26" s="57" t="s">
        <v>159</v>
      </c>
      <c r="AD26" s="57"/>
      <c r="AE26" s="4" t="s">
        <v>61</v>
      </c>
    </row>
    <row r="27" spans="1:35">
      <c r="AA27" s="52"/>
    </row>
  </sheetData>
  <mergeCells count="53">
    <mergeCell ref="A1:Q1"/>
    <mergeCell ref="R1:AI1"/>
    <mergeCell ref="F2:H2"/>
    <mergeCell ref="K2:N2"/>
    <mergeCell ref="W2:Y2"/>
    <mergeCell ref="Q4:Q6"/>
    <mergeCell ref="F5:F6"/>
    <mergeCell ref="G5:G6"/>
    <mergeCell ref="H5:I5"/>
    <mergeCell ref="J5:P5"/>
    <mergeCell ref="R4:R6"/>
    <mergeCell ref="AF5:AF6"/>
    <mergeCell ref="AG5:AI5"/>
    <mergeCell ref="A17:D17"/>
    <mergeCell ref="R17:U17"/>
    <mergeCell ref="AA5:AC6"/>
    <mergeCell ref="AD5:AE5"/>
    <mergeCell ref="S4:U6"/>
    <mergeCell ref="V4:X4"/>
    <mergeCell ref="Y4:Z4"/>
    <mergeCell ref="AA4:AI4"/>
    <mergeCell ref="E5:E6"/>
    <mergeCell ref="A4:A6"/>
    <mergeCell ref="B4:D6"/>
    <mergeCell ref="E4:G4"/>
    <mergeCell ref="H4:P4"/>
    <mergeCell ref="B23:D23"/>
    <mergeCell ref="G23:H23"/>
    <mergeCell ref="K23:M23"/>
    <mergeCell ref="O23:Q23"/>
    <mergeCell ref="V23:W23"/>
    <mergeCell ref="B24:D24"/>
    <mergeCell ref="K24:M24"/>
    <mergeCell ref="O24:Q24"/>
    <mergeCell ref="B25:D25"/>
    <mergeCell ref="G25:H25"/>
    <mergeCell ref="K25:M25"/>
    <mergeCell ref="O25:Q25"/>
    <mergeCell ref="S25:T25"/>
    <mergeCell ref="S26:T26"/>
    <mergeCell ref="AC26:AD26"/>
    <mergeCell ref="Z26:AA26"/>
    <mergeCell ref="AB2:AC2"/>
    <mergeCell ref="V22:W22"/>
    <mergeCell ref="AC22:AD22"/>
    <mergeCell ref="V21:W21"/>
    <mergeCell ref="AC21:AD21"/>
    <mergeCell ref="V20:W20"/>
    <mergeCell ref="W5:W6"/>
    <mergeCell ref="X5:X6"/>
    <mergeCell ref="Y5:Y6"/>
    <mergeCell ref="Z5:Z6"/>
    <mergeCell ref="V5:V6"/>
  </mergeCells>
  <dataValidations count="5">
    <dataValidation allowBlank="1" showInputMessage="1" showErrorMessage="1" prompt="กลั่นกรองและแก้ไขถูกต้องแล้ว ให้กรอก /" sqref="Y7:Z16" xr:uid="{16B4ADB5-220E-4D3B-A91F-2448FEA391A2}"/>
    <dataValidation allowBlank="1" showInputMessage="1" showErrorMessage="1" prompt="วืชาพื้นฐาน กรอก / " sqref="AD12:AD15" xr:uid="{C4177939-5CFF-4341-9CBE-CCAF53343408}"/>
    <dataValidation allowBlank="1" showInputMessage="1" showErrorMessage="1" prompt="วิชาเพิ่มเติม กรอก /" sqref="AD7:AD11 AD16:AE16 AE7:AE15" xr:uid="{D76D1CE8-B316-4BA6-9AD5-F457A4016AAB}"/>
    <dataValidation allowBlank="1" showInputMessage="1" showErrorMessage="1" prompt="ม.ต้น กรอก /" sqref="AG7:AG16" xr:uid="{31353C65-A735-47C9-A86A-25CBAE3B7E62}"/>
    <dataValidation allowBlank="1" showInputMessage="1" showErrorMessage="1" prompt="ม.ปลาย กรอก /" sqref="AH7:AH16" xr:uid="{3A7F4D8D-58E2-4656-9D2E-07DE1355F761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530D9-ED36-4922-B28E-A2DF2CD64501}">
  <dimension ref="A1:AO27"/>
  <sheetViews>
    <sheetView view="pageBreakPreview" topLeftCell="C7" zoomScale="90" zoomScaleNormal="100" zoomScaleSheetLayoutView="90" workbookViewId="0">
      <selection activeCell="AA21" sqref="AA21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8.7109375" style="4" bestFit="1" customWidth="1"/>
    <col min="18" max="18" width="4.28515625" style="4" customWidth="1"/>
    <col min="19" max="19" width="7.140625" style="4" customWidth="1"/>
    <col min="20" max="20" width="10" style="4" bestFit="1" customWidth="1"/>
    <col min="21" max="21" width="12.5703125" style="4" bestFit="1" customWidth="1"/>
    <col min="22" max="23" width="3.5703125" style="4" customWidth="1"/>
    <col min="24" max="24" width="4.28515625" style="4" customWidth="1"/>
    <col min="25" max="25" width="6.28515625" style="4" bestFit="1" customWidth="1"/>
    <col min="26" max="26" width="6.28515625" style="4" customWidth="1"/>
    <col min="27" max="27" width="17.42578125" style="4" customWidth="1"/>
    <col min="28" max="28" width="18.28515625" style="4" customWidth="1"/>
    <col min="29" max="29" width="23.42578125" style="4" customWidth="1"/>
    <col min="30" max="31" width="3.42578125" style="4" customWidth="1"/>
    <col min="32" max="32" width="7.85546875" style="4" customWidth="1"/>
    <col min="33" max="34" width="3.140625" style="4" customWidth="1"/>
    <col min="35" max="35" width="3.42578125" style="4" customWidth="1"/>
    <col min="36" max="16384" width="9.140625" style="4"/>
  </cols>
  <sheetData>
    <row r="1" spans="1:41" ht="23.2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 t="s">
        <v>0</v>
      </c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1"/>
      <c r="AK1" s="1"/>
      <c r="AL1" s="1"/>
      <c r="AM1" s="1"/>
      <c r="AN1" s="1"/>
      <c r="AO1" s="1"/>
    </row>
    <row r="2" spans="1:41">
      <c r="E2" s="5" t="s">
        <v>154</v>
      </c>
      <c r="F2" s="68" t="s">
        <v>173</v>
      </c>
      <c r="G2" s="68"/>
      <c r="H2" s="68"/>
      <c r="I2" s="47"/>
      <c r="J2" s="5" t="s">
        <v>1</v>
      </c>
      <c r="K2" s="68" t="s">
        <v>2</v>
      </c>
      <c r="L2" s="68"/>
      <c r="M2" s="68"/>
      <c r="N2" s="68"/>
      <c r="V2" s="5" t="s">
        <v>154</v>
      </c>
      <c r="W2" s="68" t="s">
        <v>173</v>
      </c>
      <c r="X2" s="68"/>
      <c r="Y2" s="68"/>
      <c r="Z2" s="47"/>
      <c r="AA2" s="5" t="s">
        <v>1</v>
      </c>
      <c r="AB2" s="68" t="s">
        <v>2</v>
      </c>
      <c r="AC2" s="68"/>
    </row>
    <row r="4" spans="1:41">
      <c r="A4" s="60" t="s">
        <v>3</v>
      </c>
      <c r="B4" s="69" t="s">
        <v>4</v>
      </c>
      <c r="C4" s="70"/>
      <c r="D4" s="71"/>
      <c r="E4" s="58" t="s">
        <v>5</v>
      </c>
      <c r="F4" s="58"/>
      <c r="G4" s="58"/>
      <c r="H4" s="85" t="s">
        <v>114</v>
      </c>
      <c r="I4" s="86"/>
      <c r="J4" s="86"/>
      <c r="K4" s="86"/>
      <c r="L4" s="86"/>
      <c r="M4" s="86"/>
      <c r="N4" s="86"/>
      <c r="O4" s="86"/>
      <c r="P4" s="87"/>
      <c r="Q4" s="61" t="s">
        <v>7</v>
      </c>
      <c r="R4" s="60" t="s">
        <v>3</v>
      </c>
      <c r="S4" s="69" t="s">
        <v>4</v>
      </c>
      <c r="T4" s="70"/>
      <c r="U4" s="71"/>
      <c r="V4" s="58" t="s">
        <v>5</v>
      </c>
      <c r="W4" s="58"/>
      <c r="X4" s="58"/>
      <c r="Y4" s="95" t="s">
        <v>115</v>
      </c>
      <c r="Z4" s="96"/>
      <c r="AA4" s="58" t="s">
        <v>116</v>
      </c>
      <c r="AB4" s="58"/>
      <c r="AC4" s="58"/>
      <c r="AD4" s="58"/>
      <c r="AE4" s="58"/>
      <c r="AF4" s="58"/>
      <c r="AG4" s="58"/>
      <c r="AH4" s="58"/>
      <c r="AI4" s="58"/>
    </row>
    <row r="5" spans="1:41" ht="21" customHeight="1">
      <c r="A5" s="60"/>
      <c r="B5" s="72"/>
      <c r="C5" s="73"/>
      <c r="D5" s="74"/>
      <c r="E5" s="61" t="s">
        <v>8</v>
      </c>
      <c r="F5" s="61" t="s">
        <v>9</v>
      </c>
      <c r="G5" s="61" t="s">
        <v>10</v>
      </c>
      <c r="H5" s="85" t="s">
        <v>117</v>
      </c>
      <c r="I5" s="86"/>
      <c r="J5" s="85" t="s">
        <v>118</v>
      </c>
      <c r="K5" s="86"/>
      <c r="L5" s="86"/>
      <c r="M5" s="86"/>
      <c r="N5" s="86"/>
      <c r="O5" s="86"/>
      <c r="P5" s="87"/>
      <c r="Q5" s="89"/>
      <c r="R5" s="60"/>
      <c r="S5" s="72"/>
      <c r="T5" s="73"/>
      <c r="U5" s="74"/>
      <c r="V5" s="82" t="s">
        <v>8</v>
      </c>
      <c r="W5" s="82" t="s">
        <v>9</v>
      </c>
      <c r="X5" s="82" t="s">
        <v>10</v>
      </c>
      <c r="Y5" s="91" t="s">
        <v>119</v>
      </c>
      <c r="Z5" s="93" t="s">
        <v>120</v>
      </c>
      <c r="AA5" s="69" t="s">
        <v>121</v>
      </c>
      <c r="AB5" s="70"/>
      <c r="AC5" s="71"/>
      <c r="AD5" s="85" t="s">
        <v>122</v>
      </c>
      <c r="AE5" s="87"/>
      <c r="AF5" s="61" t="s">
        <v>123</v>
      </c>
      <c r="AG5" s="90" t="s">
        <v>124</v>
      </c>
      <c r="AH5" s="90"/>
      <c r="AI5" s="90"/>
    </row>
    <row r="6" spans="1:41" ht="37.5">
      <c r="A6" s="60"/>
      <c r="B6" s="75"/>
      <c r="C6" s="76"/>
      <c r="D6" s="77"/>
      <c r="E6" s="62"/>
      <c r="F6" s="62"/>
      <c r="G6" s="62"/>
      <c r="H6" s="6" t="s">
        <v>125</v>
      </c>
      <c r="I6" s="6" t="s">
        <v>126</v>
      </c>
      <c r="J6" s="26" t="s">
        <v>127</v>
      </c>
      <c r="K6" s="26" t="s">
        <v>128</v>
      </c>
      <c r="L6" s="26" t="s">
        <v>129</v>
      </c>
      <c r="M6" s="26" t="s">
        <v>130</v>
      </c>
      <c r="N6" s="26" t="s">
        <v>131</v>
      </c>
      <c r="O6" s="27" t="s">
        <v>132</v>
      </c>
      <c r="P6" s="27" t="s">
        <v>133</v>
      </c>
      <c r="Q6" s="62"/>
      <c r="R6" s="60"/>
      <c r="S6" s="75"/>
      <c r="T6" s="76"/>
      <c r="U6" s="77"/>
      <c r="V6" s="83"/>
      <c r="W6" s="83"/>
      <c r="X6" s="83"/>
      <c r="Y6" s="92"/>
      <c r="Z6" s="94"/>
      <c r="AA6" s="75"/>
      <c r="AB6" s="76"/>
      <c r="AC6" s="77"/>
      <c r="AD6" s="28" t="s">
        <v>134</v>
      </c>
      <c r="AE6" s="28" t="s">
        <v>135</v>
      </c>
      <c r="AF6" s="62"/>
      <c r="AG6" s="29" t="s">
        <v>136</v>
      </c>
      <c r="AH6" s="29" t="s">
        <v>137</v>
      </c>
      <c r="AI6" s="30" t="s">
        <v>138</v>
      </c>
    </row>
    <row r="7" spans="1:41" ht="18" customHeight="1">
      <c r="A7" s="10">
        <v>1</v>
      </c>
      <c r="B7" s="9" t="s">
        <v>19</v>
      </c>
      <c r="C7" s="9" t="s">
        <v>29</v>
      </c>
      <c r="D7" s="9" t="s">
        <v>28</v>
      </c>
      <c r="E7" s="11"/>
      <c r="F7" s="11"/>
      <c r="G7" s="10" t="s">
        <v>18</v>
      </c>
      <c r="H7" s="7"/>
      <c r="I7" s="7"/>
      <c r="J7" s="11"/>
      <c r="K7" s="11"/>
      <c r="L7" s="11"/>
      <c r="M7" s="11"/>
      <c r="N7" s="11"/>
      <c r="O7" s="11"/>
      <c r="P7" s="11"/>
      <c r="Q7" s="11"/>
      <c r="R7" s="10">
        <v>1</v>
      </c>
      <c r="S7" s="9" t="s">
        <v>19</v>
      </c>
      <c r="T7" s="9" t="s">
        <v>29</v>
      </c>
      <c r="U7" s="9" t="s">
        <v>28</v>
      </c>
      <c r="V7" s="11"/>
      <c r="W7" s="11"/>
      <c r="X7" s="10" t="s">
        <v>18</v>
      </c>
      <c r="Y7" s="31"/>
      <c r="Z7" s="31"/>
      <c r="AA7" s="32"/>
      <c r="AB7" s="33"/>
      <c r="AC7" s="34"/>
      <c r="AD7" s="7"/>
      <c r="AE7" s="7"/>
      <c r="AF7" s="7"/>
      <c r="AG7" s="7"/>
      <c r="AH7" s="7"/>
      <c r="AI7" s="7"/>
    </row>
    <row r="8" spans="1:41" ht="18" customHeight="1">
      <c r="A8" s="10">
        <v>2</v>
      </c>
      <c r="B8" s="15" t="s">
        <v>19</v>
      </c>
      <c r="C8" s="13" t="s">
        <v>38</v>
      </c>
      <c r="D8" s="14" t="s">
        <v>39</v>
      </c>
      <c r="E8" s="10"/>
      <c r="F8" s="11"/>
      <c r="G8" s="10" t="s">
        <v>18</v>
      </c>
      <c r="H8" s="7"/>
      <c r="I8" s="7"/>
      <c r="J8" s="11"/>
      <c r="K8" s="11"/>
      <c r="L8" s="11"/>
      <c r="M8" s="11"/>
      <c r="N8" s="11"/>
      <c r="O8" s="11"/>
      <c r="P8" s="11"/>
      <c r="Q8" s="11"/>
      <c r="R8" s="10">
        <v>2</v>
      </c>
      <c r="S8" s="15" t="s">
        <v>19</v>
      </c>
      <c r="T8" s="13" t="s">
        <v>38</v>
      </c>
      <c r="U8" s="14" t="s">
        <v>39</v>
      </c>
      <c r="V8" s="10"/>
      <c r="W8" s="11"/>
      <c r="X8" s="10" t="s">
        <v>18</v>
      </c>
      <c r="Y8" s="31"/>
      <c r="Z8" s="31"/>
      <c r="AA8" s="35"/>
      <c r="AB8" s="33"/>
      <c r="AC8" s="34"/>
      <c r="AD8" s="7"/>
      <c r="AE8" s="7"/>
      <c r="AF8" s="7"/>
      <c r="AG8" s="7"/>
      <c r="AH8" s="7"/>
      <c r="AI8" s="7"/>
    </row>
    <row r="9" spans="1:41" ht="18" customHeight="1">
      <c r="A9" s="10">
        <v>3</v>
      </c>
      <c r="B9" s="15" t="s">
        <v>19</v>
      </c>
      <c r="C9" s="13" t="s">
        <v>52</v>
      </c>
      <c r="D9" s="14" t="s">
        <v>53</v>
      </c>
      <c r="E9" s="11"/>
      <c r="F9" s="10" t="s">
        <v>18</v>
      </c>
      <c r="G9" s="10"/>
      <c r="H9" s="7"/>
      <c r="I9" s="7"/>
      <c r="J9" s="11"/>
      <c r="K9" s="11"/>
      <c r="L9" s="11"/>
      <c r="M9" s="11"/>
      <c r="N9" s="11"/>
      <c r="O9" s="11"/>
      <c r="P9" s="11"/>
      <c r="Q9" s="11"/>
      <c r="R9" s="10">
        <v>3</v>
      </c>
      <c r="S9" s="15" t="s">
        <v>19</v>
      </c>
      <c r="T9" s="13" t="s">
        <v>52</v>
      </c>
      <c r="U9" s="14" t="s">
        <v>53</v>
      </c>
      <c r="V9" s="11"/>
      <c r="W9" s="10" t="s">
        <v>18</v>
      </c>
      <c r="X9" s="10"/>
      <c r="Y9" s="31"/>
      <c r="Z9" s="31"/>
      <c r="AA9" s="35"/>
      <c r="AB9" s="33"/>
      <c r="AC9" s="34"/>
      <c r="AD9" s="7"/>
      <c r="AE9" s="7"/>
      <c r="AF9" s="7"/>
      <c r="AG9" s="7"/>
      <c r="AH9" s="7"/>
      <c r="AI9" s="7"/>
    </row>
    <row r="10" spans="1:41" ht="18" customHeight="1">
      <c r="A10" s="10">
        <v>4</v>
      </c>
      <c r="B10" s="15" t="s">
        <v>26</v>
      </c>
      <c r="C10" s="13" t="s">
        <v>73</v>
      </c>
      <c r="D10" s="14" t="s">
        <v>74</v>
      </c>
      <c r="E10" s="10" t="s">
        <v>18</v>
      </c>
      <c r="F10" s="11"/>
      <c r="G10" s="10"/>
      <c r="H10" s="7"/>
      <c r="I10" s="7"/>
      <c r="J10" s="11"/>
      <c r="K10" s="11"/>
      <c r="L10" s="11"/>
      <c r="M10" s="11"/>
      <c r="N10" s="11"/>
      <c r="O10" s="11"/>
      <c r="P10" s="11"/>
      <c r="Q10" s="11"/>
      <c r="R10" s="10">
        <v>4</v>
      </c>
      <c r="S10" s="15" t="s">
        <v>26</v>
      </c>
      <c r="T10" s="13" t="s">
        <v>73</v>
      </c>
      <c r="U10" s="14" t="s">
        <v>74</v>
      </c>
      <c r="V10" s="10" t="s">
        <v>18</v>
      </c>
      <c r="W10" s="11"/>
      <c r="X10" s="10"/>
      <c r="Y10" s="31"/>
      <c r="Z10" s="31"/>
      <c r="AA10" s="35"/>
      <c r="AB10" s="33"/>
      <c r="AC10" s="34"/>
      <c r="AD10" s="7"/>
      <c r="AE10" s="7"/>
      <c r="AF10" s="7"/>
      <c r="AG10" s="7"/>
      <c r="AH10" s="7"/>
      <c r="AI10" s="7"/>
    </row>
    <row r="11" spans="1:41" ht="18" customHeight="1">
      <c r="A11" s="10">
        <v>5</v>
      </c>
      <c r="B11" s="15" t="s">
        <v>26</v>
      </c>
      <c r="C11" s="13" t="s">
        <v>87</v>
      </c>
      <c r="D11" s="14" t="s">
        <v>88</v>
      </c>
      <c r="E11" s="10"/>
      <c r="F11" s="10"/>
      <c r="G11" s="10" t="s">
        <v>18</v>
      </c>
      <c r="H11" s="7"/>
      <c r="I11" s="7"/>
      <c r="J11" s="11"/>
      <c r="K11" s="11"/>
      <c r="L11" s="11"/>
      <c r="M11" s="11"/>
      <c r="N11" s="11"/>
      <c r="O11" s="11"/>
      <c r="P11" s="11"/>
      <c r="Q11" s="11"/>
      <c r="R11" s="10">
        <v>5</v>
      </c>
      <c r="S11" s="15" t="s">
        <v>26</v>
      </c>
      <c r="T11" s="13" t="s">
        <v>87</v>
      </c>
      <c r="U11" s="14" t="s">
        <v>88</v>
      </c>
      <c r="V11" s="10"/>
      <c r="W11" s="10"/>
      <c r="X11" s="10" t="s">
        <v>18</v>
      </c>
      <c r="Y11" s="31"/>
      <c r="Z11" s="31"/>
      <c r="AA11" s="35"/>
      <c r="AB11" s="33"/>
      <c r="AC11" s="34"/>
      <c r="AD11" s="7"/>
      <c r="AE11" s="7"/>
      <c r="AF11" s="7"/>
      <c r="AG11" s="7"/>
      <c r="AH11" s="7"/>
      <c r="AI11" s="7"/>
    </row>
    <row r="12" spans="1:41" ht="18" customHeight="1">
      <c r="A12" s="10">
        <v>6</v>
      </c>
      <c r="B12" s="15" t="s">
        <v>26</v>
      </c>
      <c r="C12" s="13" t="s">
        <v>95</v>
      </c>
      <c r="D12" s="14" t="s">
        <v>96</v>
      </c>
      <c r="E12" s="10" t="s">
        <v>18</v>
      </c>
      <c r="F12" s="11"/>
      <c r="G12" s="10"/>
      <c r="H12" s="7"/>
      <c r="I12" s="7"/>
      <c r="J12" s="11"/>
      <c r="K12" s="11"/>
      <c r="L12" s="11"/>
      <c r="M12" s="11"/>
      <c r="N12" s="11"/>
      <c r="O12" s="11"/>
      <c r="P12" s="11"/>
      <c r="Q12" s="11"/>
      <c r="R12" s="10">
        <v>6</v>
      </c>
      <c r="S12" s="15" t="s">
        <v>26</v>
      </c>
      <c r="T12" s="13" t="s">
        <v>95</v>
      </c>
      <c r="U12" s="14" t="s">
        <v>96</v>
      </c>
      <c r="V12" s="10" t="s">
        <v>18</v>
      </c>
      <c r="W12" s="11"/>
      <c r="X12" s="10"/>
      <c r="Y12" s="31"/>
      <c r="Z12" s="31"/>
      <c r="AA12" s="35"/>
      <c r="AB12" s="33"/>
      <c r="AC12" s="34"/>
      <c r="AD12" s="7"/>
      <c r="AE12" s="7"/>
      <c r="AF12" s="7"/>
      <c r="AG12" s="7"/>
      <c r="AH12" s="7"/>
      <c r="AI12" s="7"/>
    </row>
    <row r="13" spans="1:41" ht="18" customHeight="1">
      <c r="A13" s="10">
        <v>7</v>
      </c>
      <c r="B13" s="15" t="s">
        <v>19</v>
      </c>
      <c r="C13" s="13" t="s">
        <v>99</v>
      </c>
      <c r="D13" s="14" t="s">
        <v>100</v>
      </c>
      <c r="E13" s="10"/>
      <c r="F13" s="10"/>
      <c r="G13" s="10" t="s">
        <v>18</v>
      </c>
      <c r="H13" s="7"/>
      <c r="I13" s="7"/>
      <c r="J13" s="11"/>
      <c r="K13" s="11"/>
      <c r="L13" s="11"/>
      <c r="M13" s="11"/>
      <c r="N13" s="11"/>
      <c r="O13" s="11"/>
      <c r="P13" s="11"/>
      <c r="Q13" s="11"/>
      <c r="R13" s="10">
        <v>7</v>
      </c>
      <c r="S13" s="15" t="s">
        <v>19</v>
      </c>
      <c r="T13" s="13" t="s">
        <v>99</v>
      </c>
      <c r="U13" s="14" t="s">
        <v>100</v>
      </c>
      <c r="V13" s="10"/>
      <c r="W13" s="10"/>
      <c r="X13" s="10" t="s">
        <v>18</v>
      </c>
      <c r="Y13" s="31"/>
      <c r="Z13" s="31"/>
      <c r="AA13" s="35"/>
      <c r="AB13" s="33"/>
      <c r="AC13" s="34"/>
      <c r="AD13" s="7"/>
      <c r="AE13" s="7"/>
      <c r="AF13" s="7"/>
      <c r="AG13" s="7"/>
      <c r="AH13" s="7"/>
      <c r="AI13" s="7"/>
    </row>
    <row r="14" spans="1:41" ht="18" customHeight="1">
      <c r="A14" s="10">
        <v>8</v>
      </c>
      <c r="B14" s="15" t="s">
        <v>26</v>
      </c>
      <c r="C14" s="13" t="s">
        <v>101</v>
      </c>
      <c r="D14" s="14" t="s">
        <v>102</v>
      </c>
      <c r="E14" s="11"/>
      <c r="F14" s="10"/>
      <c r="G14" s="10" t="s">
        <v>18</v>
      </c>
      <c r="H14" s="7"/>
      <c r="I14" s="7"/>
      <c r="J14" s="11"/>
      <c r="K14" s="11"/>
      <c r="L14" s="11"/>
      <c r="M14" s="11"/>
      <c r="N14" s="11"/>
      <c r="O14" s="11"/>
      <c r="P14" s="11"/>
      <c r="Q14" s="11"/>
      <c r="R14" s="10">
        <v>8</v>
      </c>
      <c r="S14" s="15" t="s">
        <v>26</v>
      </c>
      <c r="T14" s="13" t="s">
        <v>101</v>
      </c>
      <c r="U14" s="14" t="s">
        <v>102</v>
      </c>
      <c r="V14" s="11"/>
      <c r="W14" s="10"/>
      <c r="X14" s="10" t="s">
        <v>18</v>
      </c>
      <c r="Y14" s="31"/>
      <c r="Z14" s="31"/>
      <c r="AA14" s="35"/>
      <c r="AB14" s="33"/>
      <c r="AC14" s="34"/>
      <c r="AD14" s="7"/>
      <c r="AE14" s="7"/>
      <c r="AF14" s="7"/>
      <c r="AG14" s="7"/>
      <c r="AH14" s="7"/>
      <c r="AI14" s="7"/>
    </row>
    <row r="15" spans="1:41" ht="18" customHeight="1">
      <c r="A15" s="10">
        <v>9</v>
      </c>
      <c r="B15" s="12"/>
      <c r="C15" s="13"/>
      <c r="D15" s="14"/>
      <c r="E15" s="11"/>
      <c r="F15" s="10"/>
      <c r="G15" s="10"/>
      <c r="H15" s="7"/>
      <c r="I15" s="7"/>
      <c r="J15" s="11"/>
      <c r="K15" s="11"/>
      <c r="L15" s="11"/>
      <c r="M15" s="11"/>
      <c r="N15" s="11"/>
      <c r="O15" s="11"/>
      <c r="P15" s="11"/>
      <c r="Q15" s="11"/>
      <c r="R15" s="10">
        <v>9</v>
      </c>
      <c r="S15" s="12"/>
      <c r="T15" s="13"/>
      <c r="U15" s="14"/>
      <c r="V15" s="11"/>
      <c r="W15" s="10"/>
      <c r="X15" s="10"/>
      <c r="Y15" s="31"/>
      <c r="Z15" s="31"/>
      <c r="AA15" s="35"/>
      <c r="AB15" s="33"/>
      <c r="AC15" s="34"/>
      <c r="AD15" s="7"/>
      <c r="AE15" s="7"/>
      <c r="AF15" s="7"/>
      <c r="AG15" s="7"/>
      <c r="AH15" s="7"/>
      <c r="AI15" s="7"/>
    </row>
    <row r="16" spans="1:41" ht="18" customHeight="1">
      <c r="A16" s="10">
        <v>10</v>
      </c>
      <c r="B16" s="15"/>
      <c r="C16" s="13"/>
      <c r="D16" s="14"/>
      <c r="E16" s="10"/>
      <c r="F16" s="11"/>
      <c r="G16" s="11"/>
      <c r="H16" s="7"/>
      <c r="I16" s="7"/>
      <c r="J16" s="11"/>
      <c r="K16" s="11"/>
      <c r="L16" s="11"/>
      <c r="M16" s="11"/>
      <c r="N16" s="11"/>
      <c r="O16" s="11"/>
      <c r="P16" s="11"/>
      <c r="Q16" s="11"/>
      <c r="R16" s="10">
        <v>10</v>
      </c>
      <c r="S16" s="15"/>
      <c r="T16" s="13"/>
      <c r="U16" s="14"/>
      <c r="V16" s="10"/>
      <c r="W16" s="11"/>
      <c r="X16" s="11"/>
      <c r="Y16" s="31"/>
      <c r="Z16" s="31"/>
      <c r="AA16" s="35"/>
      <c r="AB16" s="33"/>
      <c r="AC16" s="34"/>
      <c r="AD16" s="7"/>
      <c r="AE16" s="7"/>
      <c r="AF16" s="7"/>
      <c r="AG16" s="7"/>
      <c r="AH16" s="7"/>
      <c r="AI16" s="7"/>
    </row>
    <row r="17" spans="1:35">
      <c r="A17" s="58" t="s">
        <v>113</v>
      </c>
      <c r="B17" s="58"/>
      <c r="C17" s="58"/>
      <c r="D17" s="58"/>
      <c r="E17" s="25">
        <f>COUNTA(E6:E16)</f>
        <v>2</v>
      </c>
      <c r="F17" s="25">
        <f>COUNTA(F6:F16)</f>
        <v>1</v>
      </c>
      <c r="G17" s="25">
        <f>COUNTA(G6:G16)</f>
        <v>5</v>
      </c>
      <c r="H17" s="36"/>
      <c r="I17" s="36"/>
      <c r="J17" s="11"/>
      <c r="K17" s="11"/>
      <c r="L17" s="11"/>
      <c r="M17" s="11"/>
      <c r="N17" s="11"/>
      <c r="O17" s="11"/>
      <c r="P17" s="11"/>
      <c r="Q17" s="36"/>
      <c r="R17" s="58" t="s">
        <v>113</v>
      </c>
      <c r="S17" s="58"/>
      <c r="T17" s="58"/>
      <c r="U17" s="58"/>
      <c r="V17" s="25">
        <f>COUNTA(V6:V16)</f>
        <v>2</v>
      </c>
      <c r="W17" s="25">
        <f>COUNTA(W6:W16)</f>
        <v>1</v>
      </c>
      <c r="X17" s="25">
        <f>COUNTA(X6:X16)</f>
        <v>5</v>
      </c>
      <c r="Y17" s="25">
        <f>COUNTA(Y6:Y16)</f>
        <v>0</v>
      </c>
      <c r="Z17" s="25">
        <f>COUNTA(Z6:Z16)</f>
        <v>0</v>
      </c>
      <c r="AA17" s="37"/>
      <c r="AB17" s="38"/>
      <c r="AC17" s="39"/>
      <c r="AD17" s="25">
        <f>COUNTA(AD7:AD16)</f>
        <v>0</v>
      </c>
      <c r="AE17" s="25">
        <f>COUNTA(AE7:AE16)</f>
        <v>0</v>
      </c>
      <c r="AF17" s="40"/>
      <c r="AG17" s="25">
        <f>COUNTA(AG7:AG16)</f>
        <v>0</v>
      </c>
      <c r="AH17" s="25">
        <f>COUNTA(AH7:AH16)</f>
        <v>0</v>
      </c>
      <c r="AI17" s="40"/>
    </row>
    <row r="18" spans="1:35" ht="20.2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</row>
    <row r="19" spans="1:35" ht="22.5" customHeight="1">
      <c r="B19" s="44" t="s">
        <v>140</v>
      </c>
      <c r="I19" s="19" t="s">
        <v>141</v>
      </c>
      <c r="J19" s="45">
        <f>COUNTIF(H7:H16,"&lt;12")</f>
        <v>0</v>
      </c>
      <c r="K19" s="4" t="s">
        <v>142</v>
      </c>
      <c r="O19" s="19" t="s">
        <v>143</v>
      </c>
      <c r="P19" s="45">
        <f>COUNTIF(I7:I16,"&lt;20")</f>
        <v>0</v>
      </c>
      <c r="Q19" s="4" t="s">
        <v>142</v>
      </c>
      <c r="T19" s="42"/>
      <c r="U19" s="43" t="s">
        <v>139</v>
      </c>
    </row>
    <row r="20" spans="1:35" ht="22.5" customHeight="1">
      <c r="B20" s="44"/>
      <c r="I20" s="19"/>
      <c r="J20" s="3"/>
      <c r="O20" s="19"/>
      <c r="P20" s="3"/>
      <c r="T20" s="5"/>
      <c r="U20" s="5" t="s">
        <v>144</v>
      </c>
      <c r="V20" s="79">
        <f>AD17</f>
        <v>0</v>
      </c>
      <c r="W20" s="79"/>
      <c r="X20" s="1" t="s">
        <v>145</v>
      </c>
      <c r="Y20" s="1"/>
      <c r="Z20" s="5" t="s">
        <v>146</v>
      </c>
      <c r="AA20" s="46">
        <f>ROUND((V20/$R$14)*100,2)</f>
        <v>0</v>
      </c>
      <c r="AB20" s="19" t="s">
        <v>59</v>
      </c>
      <c r="AC20" s="17"/>
      <c r="AD20" s="17"/>
      <c r="AE20" s="18" t="s">
        <v>62</v>
      </c>
    </row>
    <row r="21" spans="1:35" ht="22.5" customHeight="1">
      <c r="I21" s="19"/>
      <c r="T21" s="5"/>
      <c r="U21" s="5" t="s">
        <v>147</v>
      </c>
      <c r="V21" s="57">
        <f>AE17</f>
        <v>0</v>
      </c>
      <c r="W21" s="57"/>
      <c r="X21" s="1" t="s">
        <v>145</v>
      </c>
      <c r="Y21" s="1"/>
      <c r="Z21" s="5" t="s">
        <v>146</v>
      </c>
      <c r="AA21" s="46">
        <f>ROUND((V21/$R$14)*100,2)</f>
        <v>0</v>
      </c>
      <c r="AB21" s="19" t="s">
        <v>60</v>
      </c>
      <c r="AC21" s="57" t="s">
        <v>155</v>
      </c>
      <c r="AD21" s="57"/>
      <c r="AE21" s="4" t="s">
        <v>61</v>
      </c>
    </row>
    <row r="22" spans="1:35" ht="22.5" customHeight="1">
      <c r="A22" s="19" t="s">
        <v>59</v>
      </c>
      <c r="B22" s="17"/>
      <c r="C22" s="17"/>
      <c r="D22" s="17"/>
      <c r="G22" s="19" t="s">
        <v>59</v>
      </c>
      <c r="H22" s="17"/>
      <c r="I22" s="17"/>
      <c r="J22" s="17"/>
      <c r="M22" s="19" t="s">
        <v>59</v>
      </c>
      <c r="N22" s="17"/>
      <c r="O22" s="17"/>
      <c r="P22" s="17"/>
      <c r="T22" s="5"/>
      <c r="U22" s="5" t="s">
        <v>148</v>
      </c>
      <c r="V22" s="57">
        <f>AG17</f>
        <v>0</v>
      </c>
      <c r="W22" s="57"/>
      <c r="X22" s="1" t="s">
        <v>145</v>
      </c>
      <c r="Y22" s="1"/>
      <c r="Z22" s="5" t="s">
        <v>146</v>
      </c>
      <c r="AA22" s="46">
        <f>ROUND((V22/$R$14)*100,2)</f>
        <v>0</v>
      </c>
      <c r="AC22" s="59" t="s">
        <v>149</v>
      </c>
      <c r="AD22" s="59"/>
    </row>
    <row r="23" spans="1:35" ht="22.5" customHeight="1">
      <c r="A23" s="19" t="s">
        <v>60</v>
      </c>
      <c r="B23" s="57" t="s">
        <v>155</v>
      </c>
      <c r="C23" s="57"/>
      <c r="D23" s="57"/>
      <c r="E23" s="4" t="s">
        <v>161</v>
      </c>
      <c r="G23" s="19" t="s">
        <v>60</v>
      </c>
      <c r="H23" s="57" t="s">
        <v>171</v>
      </c>
      <c r="I23" s="57"/>
      <c r="J23" s="57"/>
      <c r="K23" s="4" t="s">
        <v>61</v>
      </c>
      <c r="M23" s="51" t="s">
        <v>60</v>
      </c>
      <c r="N23" s="57" t="s">
        <v>159</v>
      </c>
      <c r="O23" s="57"/>
      <c r="P23" s="57"/>
      <c r="Q23" s="4" t="s">
        <v>61</v>
      </c>
      <c r="T23" s="5"/>
      <c r="U23" s="5" t="s">
        <v>150</v>
      </c>
      <c r="V23" s="57">
        <f>AH17</f>
        <v>0</v>
      </c>
      <c r="W23" s="57"/>
      <c r="X23" s="1" t="s">
        <v>145</v>
      </c>
      <c r="Y23" s="1"/>
      <c r="Z23" s="5" t="s">
        <v>146</v>
      </c>
      <c r="AA23" s="46">
        <f>ROUND((V23/$R$14)*100,2)</f>
        <v>0</v>
      </c>
    </row>
    <row r="24" spans="1:35" ht="22.5" customHeight="1">
      <c r="B24" s="59" t="s">
        <v>62</v>
      </c>
      <c r="C24" s="59"/>
      <c r="D24" s="59"/>
      <c r="H24" s="59" t="s">
        <v>151</v>
      </c>
      <c r="I24" s="59"/>
      <c r="J24" s="59"/>
      <c r="N24" s="59" t="s">
        <v>152</v>
      </c>
      <c r="O24" s="59"/>
      <c r="P24" s="59"/>
      <c r="S24" s="5"/>
      <c r="T24" s="5"/>
      <c r="U24" s="5"/>
      <c r="V24" s="5"/>
      <c r="W24" s="5"/>
      <c r="X24" s="5"/>
      <c r="Y24" s="5"/>
      <c r="Z24" s="41"/>
    </row>
    <row r="25" spans="1:35" ht="22.5" customHeight="1">
      <c r="B25" s="54" t="s">
        <v>149</v>
      </c>
      <c r="C25" s="54"/>
      <c r="D25" s="54"/>
      <c r="H25" s="54" t="s">
        <v>149</v>
      </c>
      <c r="I25" s="54"/>
      <c r="J25" s="54"/>
      <c r="N25" s="54" t="s">
        <v>172</v>
      </c>
      <c r="O25" s="54"/>
      <c r="P25" s="54"/>
      <c r="R25" s="19"/>
      <c r="S25" s="53"/>
      <c r="T25" s="53"/>
      <c r="U25" s="53"/>
      <c r="Y25" s="19" t="s">
        <v>59</v>
      </c>
      <c r="Z25" s="17"/>
      <c r="AA25" s="17"/>
      <c r="AB25" s="19" t="s">
        <v>169</v>
      </c>
      <c r="AC25" s="17"/>
      <c r="AE25" s="18" t="s">
        <v>152</v>
      </c>
    </row>
    <row r="26" spans="1:35" ht="22.5" customHeight="1">
      <c r="R26" s="19"/>
      <c r="X26" s="49"/>
      <c r="Y26" s="19" t="s">
        <v>60</v>
      </c>
      <c r="Z26" s="57" t="s">
        <v>171</v>
      </c>
      <c r="AA26" s="57"/>
      <c r="AB26" s="18" t="s">
        <v>176</v>
      </c>
      <c r="AC26" s="57" t="s">
        <v>159</v>
      </c>
      <c r="AD26" s="57"/>
      <c r="AE26" s="4" t="s">
        <v>61</v>
      </c>
    </row>
    <row r="27" spans="1:35">
      <c r="AA27" s="52"/>
    </row>
  </sheetData>
  <mergeCells count="49">
    <mergeCell ref="A1:Q1"/>
    <mergeCell ref="R1:AI1"/>
    <mergeCell ref="F2:H2"/>
    <mergeCell ref="K2:N2"/>
    <mergeCell ref="W2:Y2"/>
    <mergeCell ref="AB2:AC2"/>
    <mergeCell ref="Q4:Q6"/>
    <mergeCell ref="F5:F6"/>
    <mergeCell ref="G5:G6"/>
    <mergeCell ref="H5:I5"/>
    <mergeCell ref="J5:P5"/>
    <mergeCell ref="R4:R6"/>
    <mergeCell ref="AF5:AF6"/>
    <mergeCell ref="AG5:AI5"/>
    <mergeCell ref="A17:D17"/>
    <mergeCell ref="R17:U17"/>
    <mergeCell ref="AA5:AC6"/>
    <mergeCell ref="AD5:AE5"/>
    <mergeCell ref="S4:U6"/>
    <mergeCell ref="V4:X4"/>
    <mergeCell ref="Y4:Z4"/>
    <mergeCell ref="AA4:AI4"/>
    <mergeCell ref="E5:E6"/>
    <mergeCell ref="A4:A6"/>
    <mergeCell ref="B4:D6"/>
    <mergeCell ref="E4:G4"/>
    <mergeCell ref="H4:P4"/>
    <mergeCell ref="V20:W20"/>
    <mergeCell ref="W5:W6"/>
    <mergeCell ref="X5:X6"/>
    <mergeCell ref="Y5:Y6"/>
    <mergeCell ref="Z5:Z6"/>
    <mergeCell ref="V5:V6"/>
    <mergeCell ref="B24:D24"/>
    <mergeCell ref="B25:D25"/>
    <mergeCell ref="V22:W22"/>
    <mergeCell ref="AC22:AD22"/>
    <mergeCell ref="B23:D23"/>
    <mergeCell ref="V23:W23"/>
    <mergeCell ref="N23:P23"/>
    <mergeCell ref="H23:J23"/>
    <mergeCell ref="H24:J24"/>
    <mergeCell ref="H25:J25"/>
    <mergeCell ref="Z26:AA26"/>
    <mergeCell ref="AC26:AD26"/>
    <mergeCell ref="N24:P24"/>
    <mergeCell ref="N25:P25"/>
    <mergeCell ref="V21:W21"/>
    <mergeCell ref="AC21:AD21"/>
  </mergeCells>
  <dataValidations count="5">
    <dataValidation allowBlank="1" showInputMessage="1" showErrorMessage="1" prompt="ม.ปลาย กรอก /" sqref="AH7:AH16" xr:uid="{306F6996-C78A-4A64-AA3C-387E9B9840E8}"/>
    <dataValidation allowBlank="1" showInputMessage="1" showErrorMessage="1" prompt="ม.ต้น กรอก /" sqref="AG7:AG16" xr:uid="{68A4B30D-6958-4212-AB40-A702186131EC}"/>
    <dataValidation allowBlank="1" showInputMessage="1" showErrorMessage="1" prompt="วิชาเพิ่มเติม กรอก /" sqref="AD7:AD11 AD16:AE16 AE7:AE15" xr:uid="{BAE01D45-0CBD-4113-A98D-B8CB0A48A9A0}"/>
    <dataValidation allowBlank="1" showInputMessage="1" showErrorMessage="1" prompt="วืชาพื้นฐาน กรอก / " sqref="AD12:AD15" xr:uid="{62326CF5-1E10-4EDE-8E78-24107F89D250}"/>
    <dataValidation allowBlank="1" showInputMessage="1" showErrorMessage="1" prompt="กลั่นกรองและแก้ไขถูกต้องแล้ว ให้กรอก /" sqref="Y7:Z16" xr:uid="{39AA4302-63F7-4C6F-978B-3985A5AFA697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63470-1B4F-4135-8FE9-A5723875BA19}">
  <dimension ref="A1:AO27"/>
  <sheetViews>
    <sheetView view="pageBreakPreview" topLeftCell="E7" zoomScale="90" zoomScaleNormal="100" zoomScaleSheetLayoutView="90" workbookViewId="0">
      <selection activeCell="AA21" sqref="AA21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8.7109375" style="4" bestFit="1" customWidth="1"/>
    <col min="18" max="18" width="4.28515625" style="4" customWidth="1"/>
    <col min="19" max="19" width="7.140625" style="4" customWidth="1"/>
    <col min="20" max="20" width="10" style="4" bestFit="1" customWidth="1"/>
    <col min="21" max="21" width="12.5703125" style="4" bestFit="1" customWidth="1"/>
    <col min="22" max="23" width="3.5703125" style="4" customWidth="1"/>
    <col min="24" max="24" width="4.28515625" style="4" customWidth="1"/>
    <col min="25" max="25" width="6.28515625" style="4" bestFit="1" customWidth="1"/>
    <col min="26" max="26" width="6.28515625" style="4" customWidth="1"/>
    <col min="27" max="27" width="17.42578125" style="4" customWidth="1"/>
    <col min="28" max="28" width="18.28515625" style="4" customWidth="1"/>
    <col min="29" max="29" width="23.42578125" style="4" customWidth="1"/>
    <col min="30" max="31" width="3.42578125" style="4" customWidth="1"/>
    <col min="32" max="32" width="7.85546875" style="4" customWidth="1"/>
    <col min="33" max="34" width="3.140625" style="4" customWidth="1"/>
    <col min="35" max="35" width="3.42578125" style="4" customWidth="1"/>
    <col min="36" max="16384" width="9.140625" style="4"/>
  </cols>
  <sheetData>
    <row r="1" spans="1:41" ht="23.2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 t="s">
        <v>0</v>
      </c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1"/>
      <c r="AK1" s="1"/>
      <c r="AL1" s="1"/>
      <c r="AM1" s="1"/>
      <c r="AN1" s="1"/>
      <c r="AO1" s="1"/>
    </row>
    <row r="2" spans="1:41">
      <c r="D2" s="5" t="s">
        <v>154</v>
      </c>
      <c r="E2" s="68" t="s">
        <v>182</v>
      </c>
      <c r="F2" s="68"/>
      <c r="G2" s="68"/>
      <c r="H2" s="68"/>
      <c r="I2" s="47"/>
      <c r="J2" s="5" t="s">
        <v>1</v>
      </c>
      <c r="K2" s="68" t="s">
        <v>2</v>
      </c>
      <c r="L2" s="68"/>
      <c r="M2" s="68"/>
      <c r="N2" s="68"/>
      <c r="T2" s="5" t="s">
        <v>154</v>
      </c>
      <c r="U2" s="68" t="s">
        <v>182</v>
      </c>
      <c r="V2" s="68"/>
      <c r="W2" s="68"/>
      <c r="X2" s="68"/>
      <c r="Y2" s="68"/>
      <c r="Z2" s="47"/>
      <c r="AA2" s="5" t="s">
        <v>1</v>
      </c>
      <c r="AB2" s="68" t="s">
        <v>2</v>
      </c>
      <c r="AC2" s="68"/>
    </row>
    <row r="4" spans="1:41">
      <c r="A4" s="60" t="s">
        <v>3</v>
      </c>
      <c r="B4" s="69" t="s">
        <v>4</v>
      </c>
      <c r="C4" s="70"/>
      <c r="D4" s="71"/>
      <c r="E4" s="58" t="s">
        <v>5</v>
      </c>
      <c r="F4" s="58"/>
      <c r="G4" s="58"/>
      <c r="H4" s="85" t="s">
        <v>114</v>
      </c>
      <c r="I4" s="86"/>
      <c r="J4" s="86"/>
      <c r="K4" s="86"/>
      <c r="L4" s="86"/>
      <c r="M4" s="86"/>
      <c r="N4" s="86"/>
      <c r="O4" s="86"/>
      <c r="P4" s="87"/>
      <c r="Q4" s="61" t="s">
        <v>7</v>
      </c>
      <c r="R4" s="60" t="s">
        <v>3</v>
      </c>
      <c r="S4" s="69" t="s">
        <v>4</v>
      </c>
      <c r="T4" s="70"/>
      <c r="U4" s="71"/>
      <c r="V4" s="58" t="s">
        <v>5</v>
      </c>
      <c r="W4" s="58"/>
      <c r="X4" s="58"/>
      <c r="Y4" s="95" t="s">
        <v>115</v>
      </c>
      <c r="Z4" s="96"/>
      <c r="AA4" s="58" t="s">
        <v>116</v>
      </c>
      <c r="AB4" s="58"/>
      <c r="AC4" s="58"/>
      <c r="AD4" s="58"/>
      <c r="AE4" s="58"/>
      <c r="AF4" s="58"/>
      <c r="AG4" s="58"/>
      <c r="AH4" s="58"/>
      <c r="AI4" s="58"/>
    </row>
    <row r="5" spans="1:41" ht="21" customHeight="1">
      <c r="A5" s="60"/>
      <c r="B5" s="72"/>
      <c r="C5" s="73"/>
      <c r="D5" s="74"/>
      <c r="E5" s="61" t="s">
        <v>8</v>
      </c>
      <c r="F5" s="61" t="s">
        <v>9</v>
      </c>
      <c r="G5" s="61" t="s">
        <v>10</v>
      </c>
      <c r="H5" s="85" t="s">
        <v>117</v>
      </c>
      <c r="I5" s="86"/>
      <c r="J5" s="85" t="s">
        <v>118</v>
      </c>
      <c r="K5" s="86"/>
      <c r="L5" s="86"/>
      <c r="M5" s="86"/>
      <c r="N5" s="86"/>
      <c r="O5" s="86"/>
      <c r="P5" s="87"/>
      <c r="Q5" s="89"/>
      <c r="R5" s="60"/>
      <c r="S5" s="72"/>
      <c r="T5" s="73"/>
      <c r="U5" s="74"/>
      <c r="V5" s="82" t="s">
        <v>8</v>
      </c>
      <c r="W5" s="82" t="s">
        <v>9</v>
      </c>
      <c r="X5" s="82" t="s">
        <v>10</v>
      </c>
      <c r="Y5" s="91" t="s">
        <v>119</v>
      </c>
      <c r="Z5" s="93" t="s">
        <v>120</v>
      </c>
      <c r="AA5" s="69" t="s">
        <v>121</v>
      </c>
      <c r="AB5" s="70"/>
      <c r="AC5" s="71"/>
      <c r="AD5" s="85" t="s">
        <v>122</v>
      </c>
      <c r="AE5" s="87"/>
      <c r="AF5" s="61" t="s">
        <v>123</v>
      </c>
      <c r="AG5" s="90" t="s">
        <v>124</v>
      </c>
      <c r="AH5" s="90"/>
      <c r="AI5" s="90"/>
    </row>
    <row r="6" spans="1:41" ht="37.5">
      <c r="A6" s="60"/>
      <c r="B6" s="75"/>
      <c r="C6" s="76"/>
      <c r="D6" s="77"/>
      <c r="E6" s="62"/>
      <c r="F6" s="62"/>
      <c r="G6" s="62"/>
      <c r="H6" s="6" t="s">
        <v>125</v>
      </c>
      <c r="I6" s="6" t="s">
        <v>126</v>
      </c>
      <c r="J6" s="26" t="s">
        <v>127</v>
      </c>
      <c r="K6" s="26" t="s">
        <v>128</v>
      </c>
      <c r="L6" s="26" t="s">
        <v>129</v>
      </c>
      <c r="M6" s="26" t="s">
        <v>130</v>
      </c>
      <c r="N6" s="26" t="s">
        <v>131</v>
      </c>
      <c r="O6" s="27" t="s">
        <v>132</v>
      </c>
      <c r="P6" s="27" t="s">
        <v>133</v>
      </c>
      <c r="Q6" s="62"/>
      <c r="R6" s="60"/>
      <c r="S6" s="75"/>
      <c r="T6" s="76"/>
      <c r="U6" s="77"/>
      <c r="V6" s="83"/>
      <c r="W6" s="83"/>
      <c r="X6" s="83"/>
      <c r="Y6" s="92"/>
      <c r="Z6" s="94"/>
      <c r="AA6" s="75"/>
      <c r="AB6" s="76"/>
      <c r="AC6" s="77"/>
      <c r="AD6" s="28" t="s">
        <v>134</v>
      </c>
      <c r="AE6" s="28" t="s">
        <v>135</v>
      </c>
      <c r="AF6" s="62"/>
      <c r="AG6" s="29" t="s">
        <v>136</v>
      </c>
      <c r="AH6" s="29" t="s">
        <v>137</v>
      </c>
      <c r="AI6" s="30" t="s">
        <v>138</v>
      </c>
    </row>
    <row r="7" spans="1:41" ht="18" customHeight="1">
      <c r="A7" s="10">
        <v>1</v>
      </c>
      <c r="B7" s="12" t="s">
        <v>15</v>
      </c>
      <c r="C7" s="13" t="s">
        <v>22</v>
      </c>
      <c r="D7" s="14" t="s">
        <v>23</v>
      </c>
      <c r="E7" s="10" t="s">
        <v>18</v>
      </c>
      <c r="F7" s="11"/>
      <c r="G7" s="10"/>
      <c r="H7" s="7"/>
      <c r="I7" s="7"/>
      <c r="J7" s="11"/>
      <c r="K7" s="11"/>
      <c r="L7" s="11"/>
      <c r="M7" s="11"/>
      <c r="N7" s="11"/>
      <c r="O7" s="11"/>
      <c r="P7" s="11"/>
      <c r="Q7" s="11"/>
      <c r="R7" s="10">
        <v>1</v>
      </c>
      <c r="S7" s="12" t="s">
        <v>15</v>
      </c>
      <c r="T7" s="13" t="s">
        <v>22</v>
      </c>
      <c r="U7" s="14" t="s">
        <v>23</v>
      </c>
      <c r="V7" s="10" t="s">
        <v>18</v>
      </c>
      <c r="W7" s="11"/>
      <c r="X7" s="10"/>
      <c r="Y7" s="31"/>
      <c r="Z7" s="31"/>
      <c r="AA7" s="32"/>
      <c r="AB7" s="33"/>
      <c r="AC7" s="34"/>
      <c r="AD7" s="7"/>
      <c r="AE7" s="7"/>
      <c r="AF7" s="7"/>
      <c r="AG7" s="7"/>
      <c r="AH7" s="7"/>
      <c r="AI7" s="7"/>
    </row>
    <row r="8" spans="1:41" ht="18" customHeight="1">
      <c r="A8" s="10">
        <v>2</v>
      </c>
      <c r="B8" s="12" t="s">
        <v>19</v>
      </c>
      <c r="C8" s="13" t="s">
        <v>111</v>
      </c>
      <c r="D8" s="14" t="s">
        <v>112</v>
      </c>
      <c r="E8" s="10"/>
      <c r="F8" s="11"/>
      <c r="G8" s="10" t="s">
        <v>18</v>
      </c>
      <c r="H8" s="7"/>
      <c r="I8" s="7"/>
      <c r="J8" s="11"/>
      <c r="K8" s="11"/>
      <c r="L8" s="11"/>
      <c r="M8" s="11"/>
      <c r="N8" s="11"/>
      <c r="O8" s="11"/>
      <c r="P8" s="11"/>
      <c r="Q8" s="11"/>
      <c r="R8" s="10">
        <v>2</v>
      </c>
      <c r="S8" s="12" t="s">
        <v>19</v>
      </c>
      <c r="T8" s="13" t="s">
        <v>111</v>
      </c>
      <c r="U8" s="14" t="s">
        <v>112</v>
      </c>
      <c r="V8" s="10"/>
      <c r="W8" s="11"/>
      <c r="X8" s="10" t="s">
        <v>18</v>
      </c>
      <c r="Y8" s="31"/>
      <c r="Z8" s="31"/>
      <c r="AA8" s="35"/>
      <c r="AB8" s="33"/>
      <c r="AC8" s="34"/>
      <c r="AD8" s="7"/>
      <c r="AE8" s="7"/>
      <c r="AF8" s="7"/>
      <c r="AG8" s="7"/>
      <c r="AH8" s="7"/>
      <c r="AI8" s="7"/>
    </row>
    <row r="9" spans="1:41" ht="18" customHeight="1">
      <c r="A9" s="10">
        <v>3</v>
      </c>
      <c r="B9" s="15"/>
      <c r="C9" s="13"/>
      <c r="D9" s="14"/>
      <c r="E9" s="11"/>
      <c r="F9" s="10"/>
      <c r="G9" s="10"/>
      <c r="H9" s="7"/>
      <c r="I9" s="7"/>
      <c r="J9" s="11"/>
      <c r="K9" s="11"/>
      <c r="L9" s="11"/>
      <c r="M9" s="11"/>
      <c r="N9" s="11"/>
      <c r="O9" s="11"/>
      <c r="P9" s="11"/>
      <c r="Q9" s="11"/>
      <c r="R9" s="10">
        <v>3</v>
      </c>
      <c r="S9" s="15"/>
      <c r="T9" s="13"/>
      <c r="U9" s="14"/>
      <c r="V9" s="11"/>
      <c r="W9" s="10"/>
      <c r="X9" s="10"/>
      <c r="Y9" s="31"/>
      <c r="Z9" s="31"/>
      <c r="AA9" s="35"/>
      <c r="AB9" s="33"/>
      <c r="AC9" s="34"/>
      <c r="AD9" s="7"/>
      <c r="AE9" s="7"/>
      <c r="AF9" s="7"/>
      <c r="AG9" s="7"/>
      <c r="AH9" s="7"/>
      <c r="AI9" s="7"/>
    </row>
    <row r="10" spans="1:41" ht="18" customHeight="1">
      <c r="A10" s="10">
        <v>4</v>
      </c>
      <c r="B10" s="15"/>
      <c r="C10" s="13"/>
      <c r="D10" s="14"/>
      <c r="E10" s="10"/>
      <c r="F10" s="11"/>
      <c r="G10" s="10"/>
      <c r="H10" s="7"/>
      <c r="I10" s="7"/>
      <c r="J10" s="11"/>
      <c r="K10" s="11"/>
      <c r="L10" s="11"/>
      <c r="M10" s="11"/>
      <c r="N10" s="11"/>
      <c r="O10" s="11"/>
      <c r="P10" s="11"/>
      <c r="Q10" s="11"/>
      <c r="R10" s="10">
        <v>4</v>
      </c>
      <c r="S10" s="15"/>
      <c r="T10" s="13"/>
      <c r="U10" s="14"/>
      <c r="V10" s="10"/>
      <c r="W10" s="11"/>
      <c r="X10" s="10"/>
      <c r="Y10" s="31"/>
      <c r="Z10" s="31"/>
      <c r="AA10" s="35"/>
      <c r="AB10" s="33"/>
      <c r="AC10" s="34"/>
      <c r="AD10" s="7"/>
      <c r="AE10" s="7"/>
      <c r="AF10" s="7"/>
      <c r="AG10" s="7"/>
      <c r="AH10" s="7"/>
      <c r="AI10" s="7"/>
    </row>
    <row r="11" spans="1:41" ht="18" customHeight="1">
      <c r="A11" s="10">
        <v>5</v>
      </c>
      <c r="B11" s="15"/>
      <c r="C11" s="13"/>
      <c r="D11" s="14"/>
      <c r="E11" s="10"/>
      <c r="F11" s="10"/>
      <c r="G11" s="10"/>
      <c r="H11" s="7"/>
      <c r="I11" s="7"/>
      <c r="J11" s="11"/>
      <c r="K11" s="11"/>
      <c r="L11" s="11"/>
      <c r="M11" s="11"/>
      <c r="N11" s="11"/>
      <c r="O11" s="11"/>
      <c r="P11" s="11"/>
      <c r="Q11" s="11"/>
      <c r="R11" s="10">
        <v>5</v>
      </c>
      <c r="S11" s="15"/>
      <c r="T11" s="13"/>
      <c r="U11" s="14"/>
      <c r="V11" s="10"/>
      <c r="W11" s="10"/>
      <c r="X11" s="10"/>
      <c r="Y11" s="31"/>
      <c r="Z11" s="31"/>
      <c r="AA11" s="35"/>
      <c r="AB11" s="33"/>
      <c r="AC11" s="34"/>
      <c r="AD11" s="7"/>
      <c r="AE11" s="7"/>
      <c r="AF11" s="7"/>
      <c r="AG11" s="7"/>
      <c r="AH11" s="7"/>
      <c r="AI11" s="7"/>
    </row>
    <row r="12" spans="1:41" ht="18" customHeight="1">
      <c r="A12" s="10">
        <v>6</v>
      </c>
      <c r="B12" s="15"/>
      <c r="C12" s="13"/>
      <c r="D12" s="14"/>
      <c r="E12" s="10"/>
      <c r="F12" s="11"/>
      <c r="G12" s="10"/>
      <c r="H12" s="7"/>
      <c r="I12" s="7"/>
      <c r="J12" s="11"/>
      <c r="K12" s="11"/>
      <c r="L12" s="11"/>
      <c r="M12" s="11"/>
      <c r="N12" s="11"/>
      <c r="O12" s="11"/>
      <c r="P12" s="11"/>
      <c r="Q12" s="11"/>
      <c r="R12" s="10">
        <v>6</v>
      </c>
      <c r="S12" s="12"/>
      <c r="T12" s="13"/>
      <c r="U12" s="14"/>
      <c r="V12" s="10"/>
      <c r="W12" s="11"/>
      <c r="X12" s="10"/>
      <c r="Y12" s="31"/>
      <c r="Z12" s="31"/>
      <c r="AA12" s="35"/>
      <c r="AB12" s="33"/>
      <c r="AC12" s="34"/>
      <c r="AD12" s="7"/>
      <c r="AE12" s="7"/>
      <c r="AF12" s="7"/>
      <c r="AG12" s="7"/>
      <c r="AH12" s="7"/>
      <c r="AI12" s="7"/>
    </row>
    <row r="13" spans="1:41" ht="18" customHeight="1">
      <c r="A13" s="10">
        <v>7</v>
      </c>
      <c r="B13" s="15"/>
      <c r="C13" s="13"/>
      <c r="D13" s="14"/>
      <c r="E13" s="10"/>
      <c r="F13" s="10"/>
      <c r="G13" s="11"/>
      <c r="H13" s="7"/>
      <c r="I13" s="7"/>
      <c r="J13" s="11"/>
      <c r="K13" s="11"/>
      <c r="L13" s="11"/>
      <c r="M13" s="11"/>
      <c r="N13" s="11"/>
      <c r="O13" s="11"/>
      <c r="P13" s="11"/>
      <c r="Q13" s="11"/>
      <c r="R13" s="10">
        <v>7</v>
      </c>
      <c r="S13" s="12"/>
      <c r="T13" s="13"/>
      <c r="U13" s="14"/>
      <c r="V13" s="10"/>
      <c r="W13" s="10"/>
      <c r="X13" s="11"/>
      <c r="Y13" s="31"/>
      <c r="Z13" s="31"/>
      <c r="AA13" s="35"/>
      <c r="AB13" s="33"/>
      <c r="AC13" s="34"/>
      <c r="AD13" s="7"/>
      <c r="AE13" s="7"/>
      <c r="AF13" s="7"/>
      <c r="AG13" s="7"/>
      <c r="AH13" s="7"/>
      <c r="AI13" s="7"/>
    </row>
    <row r="14" spans="1:41" ht="18" customHeight="1">
      <c r="A14" s="10">
        <v>8</v>
      </c>
      <c r="B14" s="12"/>
      <c r="C14" s="13"/>
      <c r="D14" s="14"/>
      <c r="E14" s="11"/>
      <c r="F14" s="11"/>
      <c r="G14" s="10"/>
      <c r="H14" s="7"/>
      <c r="I14" s="7"/>
      <c r="J14" s="11"/>
      <c r="K14" s="11"/>
      <c r="L14" s="11"/>
      <c r="M14" s="11"/>
      <c r="N14" s="11"/>
      <c r="O14" s="11"/>
      <c r="P14" s="11"/>
      <c r="Q14" s="11"/>
      <c r="R14" s="10">
        <v>8</v>
      </c>
      <c r="S14" s="12"/>
      <c r="T14" s="13"/>
      <c r="U14" s="14"/>
      <c r="V14" s="11"/>
      <c r="W14" s="11"/>
      <c r="X14" s="10"/>
      <c r="Y14" s="31"/>
      <c r="Z14" s="31"/>
      <c r="AA14" s="35"/>
      <c r="AB14" s="33"/>
      <c r="AC14" s="34"/>
      <c r="AD14" s="7"/>
      <c r="AE14" s="7"/>
      <c r="AF14" s="7"/>
      <c r="AG14" s="7"/>
      <c r="AH14" s="7"/>
      <c r="AI14" s="7"/>
    </row>
    <row r="15" spans="1:41" ht="18" customHeight="1">
      <c r="A15" s="10">
        <v>9</v>
      </c>
      <c r="B15" s="12"/>
      <c r="C15" s="13"/>
      <c r="D15" s="14"/>
      <c r="E15" s="11"/>
      <c r="F15" s="10"/>
      <c r="G15" s="11"/>
      <c r="H15" s="7"/>
      <c r="I15" s="7"/>
      <c r="J15" s="11"/>
      <c r="K15" s="11"/>
      <c r="L15" s="11"/>
      <c r="M15" s="11"/>
      <c r="N15" s="11"/>
      <c r="O15" s="11"/>
      <c r="P15" s="11"/>
      <c r="Q15" s="11"/>
      <c r="R15" s="10">
        <v>9</v>
      </c>
      <c r="S15" s="12"/>
      <c r="T15" s="13"/>
      <c r="U15" s="14"/>
      <c r="V15" s="11"/>
      <c r="W15" s="10"/>
      <c r="X15" s="11"/>
      <c r="Y15" s="31"/>
      <c r="Z15" s="31"/>
      <c r="AA15" s="35"/>
      <c r="AB15" s="33"/>
      <c r="AC15" s="34"/>
      <c r="AD15" s="7"/>
      <c r="AE15" s="7"/>
      <c r="AF15" s="7"/>
      <c r="AG15" s="7"/>
      <c r="AH15" s="7"/>
      <c r="AI15" s="7"/>
    </row>
    <row r="16" spans="1:41" ht="18" customHeight="1">
      <c r="A16" s="10">
        <v>10</v>
      </c>
      <c r="B16" s="15"/>
      <c r="C16" s="13"/>
      <c r="D16" s="14"/>
      <c r="E16" s="10"/>
      <c r="F16" s="11"/>
      <c r="G16" s="11"/>
      <c r="H16" s="7"/>
      <c r="I16" s="7"/>
      <c r="J16" s="11"/>
      <c r="K16" s="11"/>
      <c r="L16" s="11"/>
      <c r="M16" s="11"/>
      <c r="N16" s="11"/>
      <c r="O16" s="11"/>
      <c r="P16" s="11"/>
      <c r="Q16" s="11"/>
      <c r="R16" s="10">
        <v>10</v>
      </c>
      <c r="S16" s="15"/>
      <c r="T16" s="13"/>
      <c r="U16" s="14"/>
      <c r="V16" s="10"/>
      <c r="W16" s="11"/>
      <c r="X16" s="11"/>
      <c r="Y16" s="31"/>
      <c r="Z16" s="31"/>
      <c r="AA16" s="35"/>
      <c r="AB16" s="33"/>
      <c r="AC16" s="34"/>
      <c r="AD16" s="7"/>
      <c r="AE16" s="7"/>
      <c r="AF16" s="7"/>
      <c r="AG16" s="7"/>
      <c r="AH16" s="7"/>
      <c r="AI16" s="7"/>
    </row>
    <row r="17" spans="1:35">
      <c r="A17" s="58" t="s">
        <v>113</v>
      </c>
      <c r="B17" s="58"/>
      <c r="C17" s="58"/>
      <c r="D17" s="58"/>
      <c r="E17" s="25">
        <f>COUNTA(E6:E16)</f>
        <v>1</v>
      </c>
      <c r="F17" s="25">
        <f>COUNTA(F6:F16)</f>
        <v>0</v>
      </c>
      <c r="G17" s="25">
        <f>COUNTA(G6:G16)</f>
        <v>1</v>
      </c>
      <c r="H17" s="36"/>
      <c r="I17" s="36"/>
      <c r="J17" s="11"/>
      <c r="K17" s="11"/>
      <c r="L17" s="11"/>
      <c r="M17" s="11"/>
      <c r="N17" s="11"/>
      <c r="O17" s="11"/>
      <c r="P17" s="11"/>
      <c r="Q17" s="36"/>
      <c r="R17" s="58" t="s">
        <v>113</v>
      </c>
      <c r="S17" s="58"/>
      <c r="T17" s="58"/>
      <c r="U17" s="58"/>
      <c r="V17" s="25">
        <f>COUNTA(V6:V16)</f>
        <v>1</v>
      </c>
      <c r="W17" s="25">
        <f>COUNTA(W6:W16)</f>
        <v>0</v>
      </c>
      <c r="X17" s="25">
        <f>COUNTA(X6:X16)</f>
        <v>1</v>
      </c>
      <c r="Y17" s="25">
        <f>COUNTA(Y6:Y16)</f>
        <v>0</v>
      </c>
      <c r="Z17" s="25">
        <f>COUNTA(Z6:Z16)</f>
        <v>0</v>
      </c>
      <c r="AA17" s="37"/>
      <c r="AB17" s="38"/>
      <c r="AC17" s="39"/>
      <c r="AD17" s="25">
        <f>COUNTA(AD7:AD16)</f>
        <v>0</v>
      </c>
      <c r="AE17" s="25">
        <f>COUNTA(AE7:AE16)</f>
        <v>0</v>
      </c>
      <c r="AF17" s="40"/>
      <c r="AG17" s="25">
        <f>COUNTA(AG7:AG16)</f>
        <v>0</v>
      </c>
      <c r="AH17" s="25">
        <f>COUNTA(AH7:AH16)</f>
        <v>0</v>
      </c>
      <c r="AI17" s="40"/>
    </row>
    <row r="18" spans="1:35" ht="20.2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</row>
    <row r="19" spans="1:35" ht="22.5" customHeight="1">
      <c r="B19" s="44" t="s">
        <v>140</v>
      </c>
      <c r="I19" s="19" t="s">
        <v>141</v>
      </c>
      <c r="J19" s="45">
        <f>COUNTIF(H7:H16,"&lt;12")</f>
        <v>0</v>
      </c>
      <c r="K19" s="4" t="s">
        <v>142</v>
      </c>
      <c r="O19" s="19" t="s">
        <v>143</v>
      </c>
      <c r="P19" s="45">
        <f>COUNTIF(I7:I16,"&lt;20")</f>
        <v>0</v>
      </c>
      <c r="Q19" s="4" t="s">
        <v>142</v>
      </c>
      <c r="T19" s="42"/>
      <c r="U19" s="43" t="s">
        <v>139</v>
      </c>
    </row>
    <row r="20" spans="1:35" ht="22.5" customHeight="1">
      <c r="B20" s="44"/>
      <c r="I20" s="19"/>
      <c r="J20" s="3"/>
      <c r="O20" s="19"/>
      <c r="P20" s="3"/>
      <c r="T20" s="5"/>
      <c r="U20" s="5" t="s">
        <v>144</v>
      </c>
      <c r="V20" s="79">
        <f>AD17</f>
        <v>0</v>
      </c>
      <c r="W20" s="79"/>
      <c r="X20" s="1" t="s">
        <v>145</v>
      </c>
      <c r="Y20" s="1"/>
      <c r="Z20" s="5" t="s">
        <v>146</v>
      </c>
      <c r="AA20" s="46">
        <f>ROUND((V20/$R$8)*100,2)</f>
        <v>0</v>
      </c>
      <c r="AB20" s="19" t="s">
        <v>59</v>
      </c>
      <c r="AC20" s="17"/>
      <c r="AD20" s="17"/>
      <c r="AE20" s="18" t="s">
        <v>62</v>
      </c>
    </row>
    <row r="21" spans="1:35" ht="22.5" customHeight="1">
      <c r="I21" s="19"/>
      <c r="T21" s="5"/>
      <c r="U21" s="5" t="s">
        <v>147</v>
      </c>
      <c r="V21" s="57">
        <f>AE17</f>
        <v>0</v>
      </c>
      <c r="W21" s="57"/>
      <c r="X21" s="1" t="s">
        <v>145</v>
      </c>
      <c r="Y21" s="1"/>
      <c r="Z21" s="5" t="s">
        <v>146</v>
      </c>
      <c r="AA21" s="46">
        <f>ROUND((V21/$R$8)*100,2)</f>
        <v>0</v>
      </c>
      <c r="AB21" s="19" t="s">
        <v>60</v>
      </c>
      <c r="AC21" s="57" t="s">
        <v>155</v>
      </c>
      <c r="AD21" s="57"/>
      <c r="AE21" s="4" t="s">
        <v>61</v>
      </c>
    </row>
    <row r="22" spans="1:35" ht="22.5" customHeight="1">
      <c r="A22" s="19" t="s">
        <v>59</v>
      </c>
      <c r="B22" s="17"/>
      <c r="C22" s="17"/>
      <c r="D22" s="17"/>
      <c r="G22" s="19" t="s">
        <v>59</v>
      </c>
      <c r="H22" s="17"/>
      <c r="I22" s="17"/>
      <c r="J22" s="17"/>
      <c r="M22" s="19" t="s">
        <v>59</v>
      </c>
      <c r="N22" s="17"/>
      <c r="O22" s="17"/>
      <c r="P22" s="17"/>
      <c r="T22" s="5"/>
      <c r="U22" s="5" t="s">
        <v>148</v>
      </c>
      <c r="V22" s="57">
        <f>AG17</f>
        <v>0</v>
      </c>
      <c r="W22" s="57"/>
      <c r="X22" s="1" t="s">
        <v>145</v>
      </c>
      <c r="Y22" s="1"/>
      <c r="Z22" s="5" t="s">
        <v>146</v>
      </c>
      <c r="AA22" s="46">
        <f>ROUND((V22/$R$8)*100,2)</f>
        <v>0</v>
      </c>
      <c r="AC22" s="59" t="s">
        <v>149</v>
      </c>
      <c r="AD22" s="59"/>
    </row>
    <row r="23" spans="1:35" ht="22.5" customHeight="1">
      <c r="A23" s="19" t="s">
        <v>60</v>
      </c>
      <c r="B23" s="57" t="s">
        <v>155</v>
      </c>
      <c r="C23" s="57"/>
      <c r="D23" s="57"/>
      <c r="E23" s="4" t="s">
        <v>161</v>
      </c>
      <c r="G23" s="19" t="s">
        <v>60</v>
      </c>
      <c r="H23" s="57" t="s">
        <v>181</v>
      </c>
      <c r="I23" s="57"/>
      <c r="J23" s="57"/>
      <c r="K23" s="4" t="s">
        <v>61</v>
      </c>
      <c r="M23" s="51" t="s">
        <v>60</v>
      </c>
      <c r="N23" s="57" t="s">
        <v>159</v>
      </c>
      <c r="O23" s="57"/>
      <c r="P23" s="57"/>
      <c r="Q23" s="4" t="s">
        <v>61</v>
      </c>
      <c r="T23" s="5"/>
      <c r="U23" s="5" t="s">
        <v>150</v>
      </c>
      <c r="V23" s="57">
        <f>AH17</f>
        <v>0</v>
      </c>
      <c r="W23" s="57"/>
      <c r="X23" s="1" t="s">
        <v>145</v>
      </c>
      <c r="Y23" s="1"/>
      <c r="Z23" s="5" t="s">
        <v>146</v>
      </c>
      <c r="AA23" s="46">
        <f>ROUND((V23/$R$8)*100,2)</f>
        <v>0</v>
      </c>
    </row>
    <row r="24" spans="1:35" ht="22.5" customHeight="1">
      <c r="B24" s="59" t="s">
        <v>62</v>
      </c>
      <c r="C24" s="59"/>
      <c r="D24" s="59"/>
      <c r="H24" s="59" t="s">
        <v>151</v>
      </c>
      <c r="I24" s="59"/>
      <c r="J24" s="59"/>
      <c r="N24" s="59" t="s">
        <v>152</v>
      </c>
      <c r="O24" s="59"/>
      <c r="P24" s="59"/>
      <c r="S24" s="5"/>
      <c r="T24" s="5"/>
      <c r="U24" s="5"/>
      <c r="V24" s="5"/>
      <c r="W24" s="5"/>
      <c r="X24" s="5"/>
      <c r="Y24" s="5"/>
      <c r="Z24" s="41"/>
    </row>
    <row r="25" spans="1:35" ht="22.5" customHeight="1">
      <c r="B25" s="54" t="s">
        <v>149</v>
      </c>
      <c r="C25" s="54"/>
      <c r="D25" s="54"/>
      <c r="H25" s="54" t="s">
        <v>149</v>
      </c>
      <c r="I25" s="54"/>
      <c r="J25" s="54"/>
      <c r="N25" s="54" t="s">
        <v>172</v>
      </c>
      <c r="O25" s="54"/>
      <c r="P25" s="54"/>
      <c r="R25" s="19"/>
      <c r="Y25" s="19" t="s">
        <v>59</v>
      </c>
      <c r="Z25" s="17"/>
      <c r="AA25" s="17"/>
      <c r="AB25" s="19" t="s">
        <v>169</v>
      </c>
      <c r="AC25" s="17"/>
      <c r="AE25" s="18" t="s">
        <v>152</v>
      </c>
    </row>
    <row r="26" spans="1:35" ht="22.5" customHeight="1">
      <c r="R26" s="19"/>
      <c r="X26" s="49"/>
      <c r="Y26" s="19" t="s">
        <v>60</v>
      </c>
      <c r="Z26" s="57" t="s">
        <v>181</v>
      </c>
      <c r="AA26" s="57"/>
      <c r="AB26" s="18" t="s">
        <v>176</v>
      </c>
      <c r="AC26" s="57" t="s">
        <v>159</v>
      </c>
      <c r="AD26" s="57"/>
      <c r="AE26" s="4" t="s">
        <v>61</v>
      </c>
    </row>
    <row r="27" spans="1:35">
      <c r="AA27" s="52"/>
    </row>
  </sheetData>
  <mergeCells count="49">
    <mergeCell ref="AF5:AF6"/>
    <mergeCell ref="AG5:AI5"/>
    <mergeCell ref="Y4:Z4"/>
    <mergeCell ref="AA4:AI4"/>
    <mergeCell ref="A1:Q1"/>
    <mergeCell ref="R1:AI1"/>
    <mergeCell ref="K2:N2"/>
    <mergeCell ref="AB2:AC2"/>
    <mergeCell ref="E2:H2"/>
    <mergeCell ref="U2:Y2"/>
    <mergeCell ref="V21:W21"/>
    <mergeCell ref="AC21:AD21"/>
    <mergeCell ref="W5:W6"/>
    <mergeCell ref="X5:X6"/>
    <mergeCell ref="Y5:Y6"/>
    <mergeCell ref="Z5:Z6"/>
    <mergeCell ref="AA5:AC6"/>
    <mergeCell ref="AD5:AE5"/>
    <mergeCell ref="V5:V6"/>
    <mergeCell ref="A17:D17"/>
    <mergeCell ref="R17:U17"/>
    <mergeCell ref="V20:W20"/>
    <mergeCell ref="S4:U6"/>
    <mergeCell ref="V4:X4"/>
    <mergeCell ref="E5:E6"/>
    <mergeCell ref="F5:F6"/>
    <mergeCell ref="G5:G6"/>
    <mergeCell ref="H5:I5"/>
    <mergeCell ref="J5:P5"/>
    <mergeCell ref="A4:A6"/>
    <mergeCell ref="B4:D6"/>
    <mergeCell ref="E4:G4"/>
    <mergeCell ref="H4:P4"/>
    <mergeCell ref="Q4:Q6"/>
    <mergeCell ref="R4:R6"/>
    <mergeCell ref="B24:D24"/>
    <mergeCell ref="B25:D25"/>
    <mergeCell ref="N25:P25"/>
    <mergeCell ref="V22:W22"/>
    <mergeCell ref="AC22:AD22"/>
    <mergeCell ref="B23:D23"/>
    <mergeCell ref="V23:W23"/>
    <mergeCell ref="AC26:AD26"/>
    <mergeCell ref="Z26:AA26"/>
    <mergeCell ref="H23:J23"/>
    <mergeCell ref="H24:J24"/>
    <mergeCell ref="H25:J25"/>
    <mergeCell ref="N23:P23"/>
    <mergeCell ref="N24:P24"/>
  </mergeCells>
  <dataValidations count="5">
    <dataValidation allowBlank="1" showInputMessage="1" showErrorMessage="1" prompt="ม.ปลาย กรอก /" sqref="AH7:AH16" xr:uid="{6323C701-9885-43F2-8CDB-014450355EDC}"/>
    <dataValidation allowBlank="1" showInputMessage="1" showErrorMessage="1" prompt="ม.ต้น กรอก /" sqref="AG7:AG16" xr:uid="{18531457-A075-4B1C-A9E4-D7C3B430FCB3}"/>
    <dataValidation allowBlank="1" showInputMessage="1" showErrorMessage="1" prompt="วิชาเพิ่มเติม กรอก /" sqref="AD7:AD11 AD16:AE16 AE7:AE15" xr:uid="{1665329D-4B6B-4F33-964E-E3668F722D95}"/>
    <dataValidation allowBlank="1" showInputMessage="1" showErrorMessage="1" prompt="วืชาพื้นฐาน กรอก / " sqref="AD12:AD15" xr:uid="{D3B69B07-CC33-4262-872F-B377211A9F0A}"/>
    <dataValidation allowBlank="1" showInputMessage="1" showErrorMessage="1" prompt="กลั่นกรองและแก้ไขถูกต้องแล้ว ให้กรอก /" sqref="Y7:Z16" xr:uid="{ADEC52EB-DEA8-46E4-9F98-5D42DC1DACCB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BEB06-C7F7-45C5-8ED4-8F9412AC6CE3}">
  <dimension ref="A1:AO27"/>
  <sheetViews>
    <sheetView view="pageBreakPreview" topLeftCell="C10" zoomScale="90" zoomScaleNormal="100" zoomScaleSheetLayoutView="90" workbookViewId="0">
      <selection activeCell="AA22" sqref="AA22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8.7109375" style="4" bestFit="1" customWidth="1"/>
    <col min="18" max="18" width="4.28515625" style="4" customWidth="1"/>
    <col min="19" max="19" width="7.140625" style="4" customWidth="1"/>
    <col min="20" max="20" width="10" style="4" bestFit="1" customWidth="1"/>
    <col min="21" max="21" width="12.5703125" style="4" bestFit="1" customWidth="1"/>
    <col min="22" max="23" width="3.5703125" style="4" customWidth="1"/>
    <col min="24" max="24" width="4.28515625" style="4" customWidth="1"/>
    <col min="25" max="25" width="6.28515625" style="4" bestFit="1" customWidth="1"/>
    <col min="26" max="26" width="6.28515625" style="4" customWidth="1"/>
    <col min="27" max="27" width="17.42578125" style="4" customWidth="1"/>
    <col min="28" max="28" width="18.28515625" style="4" customWidth="1"/>
    <col min="29" max="29" width="23.42578125" style="4" customWidth="1"/>
    <col min="30" max="31" width="3.42578125" style="4" customWidth="1"/>
    <col min="32" max="32" width="7.85546875" style="4" customWidth="1"/>
    <col min="33" max="34" width="3.140625" style="4" customWidth="1"/>
    <col min="35" max="35" width="3.42578125" style="4" customWidth="1"/>
    <col min="36" max="16384" width="9.140625" style="4"/>
  </cols>
  <sheetData>
    <row r="1" spans="1:41" ht="23.2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 t="s">
        <v>0</v>
      </c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1"/>
      <c r="AK1" s="1"/>
      <c r="AL1" s="1"/>
      <c r="AM1" s="1"/>
      <c r="AN1" s="1"/>
      <c r="AO1" s="1"/>
    </row>
    <row r="2" spans="1:41">
      <c r="E2" s="5" t="s">
        <v>154</v>
      </c>
      <c r="F2" s="68" t="s">
        <v>177</v>
      </c>
      <c r="G2" s="68"/>
      <c r="H2" s="68"/>
      <c r="I2" s="47"/>
      <c r="J2" s="5" t="s">
        <v>1</v>
      </c>
      <c r="K2" s="68" t="s">
        <v>2</v>
      </c>
      <c r="L2" s="68"/>
      <c r="M2" s="68"/>
      <c r="N2" s="68"/>
      <c r="U2" s="5" t="s">
        <v>154</v>
      </c>
      <c r="V2" s="68" t="s">
        <v>177</v>
      </c>
      <c r="W2" s="68"/>
      <c r="X2" s="68"/>
      <c r="Y2" s="68"/>
      <c r="Z2" s="47"/>
      <c r="AA2" s="5" t="s">
        <v>1</v>
      </c>
      <c r="AB2" s="68" t="s">
        <v>2</v>
      </c>
      <c r="AC2" s="68"/>
    </row>
    <row r="4" spans="1:41">
      <c r="A4" s="60" t="s">
        <v>3</v>
      </c>
      <c r="B4" s="69" t="s">
        <v>4</v>
      </c>
      <c r="C4" s="70"/>
      <c r="D4" s="71"/>
      <c r="E4" s="58" t="s">
        <v>5</v>
      </c>
      <c r="F4" s="58"/>
      <c r="G4" s="58"/>
      <c r="H4" s="85" t="s">
        <v>114</v>
      </c>
      <c r="I4" s="86"/>
      <c r="J4" s="86"/>
      <c r="K4" s="86"/>
      <c r="L4" s="86"/>
      <c r="M4" s="86"/>
      <c r="N4" s="86"/>
      <c r="O4" s="86"/>
      <c r="P4" s="87"/>
      <c r="Q4" s="61" t="s">
        <v>7</v>
      </c>
      <c r="R4" s="60" t="s">
        <v>3</v>
      </c>
      <c r="S4" s="69" t="s">
        <v>4</v>
      </c>
      <c r="T4" s="70"/>
      <c r="U4" s="71"/>
      <c r="V4" s="58" t="s">
        <v>5</v>
      </c>
      <c r="W4" s="58"/>
      <c r="X4" s="58"/>
      <c r="Y4" s="95" t="s">
        <v>115</v>
      </c>
      <c r="Z4" s="96"/>
      <c r="AA4" s="58" t="s">
        <v>116</v>
      </c>
      <c r="AB4" s="58"/>
      <c r="AC4" s="58"/>
      <c r="AD4" s="58"/>
      <c r="AE4" s="58"/>
      <c r="AF4" s="58"/>
      <c r="AG4" s="58"/>
      <c r="AH4" s="58"/>
      <c r="AI4" s="58"/>
    </row>
    <row r="5" spans="1:41" ht="21" customHeight="1">
      <c r="A5" s="60"/>
      <c r="B5" s="72"/>
      <c r="C5" s="73"/>
      <c r="D5" s="74"/>
      <c r="E5" s="61" t="s">
        <v>8</v>
      </c>
      <c r="F5" s="61" t="s">
        <v>9</v>
      </c>
      <c r="G5" s="61" t="s">
        <v>10</v>
      </c>
      <c r="H5" s="85" t="s">
        <v>117</v>
      </c>
      <c r="I5" s="86"/>
      <c r="J5" s="85" t="s">
        <v>118</v>
      </c>
      <c r="K5" s="86"/>
      <c r="L5" s="86"/>
      <c r="M5" s="86"/>
      <c r="N5" s="86"/>
      <c r="O5" s="86"/>
      <c r="P5" s="87"/>
      <c r="Q5" s="89"/>
      <c r="R5" s="60"/>
      <c r="S5" s="72"/>
      <c r="T5" s="73"/>
      <c r="U5" s="74"/>
      <c r="V5" s="82" t="s">
        <v>8</v>
      </c>
      <c r="W5" s="82" t="s">
        <v>9</v>
      </c>
      <c r="X5" s="82" t="s">
        <v>10</v>
      </c>
      <c r="Y5" s="91" t="s">
        <v>119</v>
      </c>
      <c r="Z5" s="93" t="s">
        <v>120</v>
      </c>
      <c r="AA5" s="69" t="s">
        <v>121</v>
      </c>
      <c r="AB5" s="70"/>
      <c r="AC5" s="71"/>
      <c r="AD5" s="85" t="s">
        <v>122</v>
      </c>
      <c r="AE5" s="87"/>
      <c r="AF5" s="61" t="s">
        <v>123</v>
      </c>
      <c r="AG5" s="90" t="s">
        <v>124</v>
      </c>
      <c r="AH5" s="90"/>
      <c r="AI5" s="90"/>
    </row>
    <row r="6" spans="1:41" ht="37.5">
      <c r="A6" s="60"/>
      <c r="B6" s="75"/>
      <c r="C6" s="76"/>
      <c r="D6" s="77"/>
      <c r="E6" s="62"/>
      <c r="F6" s="62"/>
      <c r="G6" s="62"/>
      <c r="H6" s="6" t="s">
        <v>125</v>
      </c>
      <c r="I6" s="6" t="s">
        <v>126</v>
      </c>
      <c r="J6" s="26" t="s">
        <v>127</v>
      </c>
      <c r="K6" s="26" t="s">
        <v>128</v>
      </c>
      <c r="L6" s="26" t="s">
        <v>129</v>
      </c>
      <c r="M6" s="26" t="s">
        <v>130</v>
      </c>
      <c r="N6" s="26" t="s">
        <v>131</v>
      </c>
      <c r="O6" s="27" t="s">
        <v>132</v>
      </c>
      <c r="P6" s="27" t="s">
        <v>133</v>
      </c>
      <c r="Q6" s="62"/>
      <c r="R6" s="60"/>
      <c r="S6" s="75"/>
      <c r="T6" s="76"/>
      <c r="U6" s="77"/>
      <c r="V6" s="83"/>
      <c r="W6" s="83"/>
      <c r="X6" s="83"/>
      <c r="Y6" s="92"/>
      <c r="Z6" s="94"/>
      <c r="AA6" s="75"/>
      <c r="AB6" s="76"/>
      <c r="AC6" s="77"/>
      <c r="AD6" s="28" t="s">
        <v>134</v>
      </c>
      <c r="AE6" s="28" t="s">
        <v>135</v>
      </c>
      <c r="AF6" s="62"/>
      <c r="AG6" s="29" t="s">
        <v>136</v>
      </c>
      <c r="AH6" s="29" t="s">
        <v>137</v>
      </c>
      <c r="AI6" s="30" t="s">
        <v>138</v>
      </c>
    </row>
    <row r="7" spans="1:41" ht="18" customHeight="1">
      <c r="A7" s="10">
        <v>1</v>
      </c>
      <c r="B7" s="9" t="s">
        <v>19</v>
      </c>
      <c r="C7" s="9" t="s">
        <v>32</v>
      </c>
      <c r="D7" s="9" t="s">
        <v>33</v>
      </c>
      <c r="E7" s="11"/>
      <c r="F7" s="11"/>
      <c r="G7" s="10" t="s">
        <v>18</v>
      </c>
      <c r="H7" s="7"/>
      <c r="I7" s="7"/>
      <c r="J7" s="11"/>
      <c r="K7" s="11"/>
      <c r="L7" s="11"/>
      <c r="M7" s="11"/>
      <c r="N7" s="11"/>
      <c r="O7" s="11"/>
      <c r="P7" s="11"/>
      <c r="Q7" s="11"/>
      <c r="R7" s="10">
        <v>1</v>
      </c>
      <c r="S7" s="9" t="s">
        <v>19</v>
      </c>
      <c r="T7" s="9" t="s">
        <v>32</v>
      </c>
      <c r="U7" s="9" t="s">
        <v>33</v>
      </c>
      <c r="V7" s="11"/>
      <c r="W7" s="11"/>
      <c r="X7" s="10" t="s">
        <v>18</v>
      </c>
      <c r="Y7" s="31"/>
      <c r="Z7" s="31"/>
      <c r="AA7" s="32"/>
      <c r="AB7" s="33"/>
      <c r="AC7" s="34"/>
      <c r="AD7" s="7"/>
      <c r="AE7" s="7"/>
      <c r="AF7" s="7"/>
      <c r="AG7" s="7"/>
      <c r="AH7" s="7"/>
      <c r="AI7" s="7"/>
    </row>
    <row r="8" spans="1:41" ht="18" customHeight="1">
      <c r="A8" s="10">
        <v>2</v>
      </c>
      <c r="B8" s="15" t="s">
        <v>26</v>
      </c>
      <c r="C8" s="13" t="s">
        <v>36</v>
      </c>
      <c r="D8" s="14" t="s">
        <v>37</v>
      </c>
      <c r="E8" s="10" t="s">
        <v>18</v>
      </c>
      <c r="F8" s="11"/>
      <c r="G8" s="11"/>
      <c r="H8" s="7"/>
      <c r="I8" s="7"/>
      <c r="J8" s="11"/>
      <c r="K8" s="11"/>
      <c r="L8" s="11"/>
      <c r="M8" s="11"/>
      <c r="N8" s="11"/>
      <c r="O8" s="11"/>
      <c r="P8" s="11"/>
      <c r="Q8" s="11"/>
      <c r="R8" s="10">
        <v>2</v>
      </c>
      <c r="S8" s="15" t="s">
        <v>26</v>
      </c>
      <c r="T8" s="13" t="s">
        <v>36</v>
      </c>
      <c r="U8" s="14" t="s">
        <v>37</v>
      </c>
      <c r="V8" s="10" t="s">
        <v>18</v>
      </c>
      <c r="W8" s="11"/>
      <c r="X8" s="11"/>
      <c r="Y8" s="31"/>
      <c r="Z8" s="31"/>
      <c r="AA8" s="35"/>
      <c r="AB8" s="33"/>
      <c r="AC8" s="34"/>
      <c r="AD8" s="7"/>
      <c r="AE8" s="7"/>
      <c r="AF8" s="7"/>
      <c r="AG8" s="7"/>
      <c r="AH8" s="7"/>
      <c r="AI8" s="7"/>
    </row>
    <row r="9" spans="1:41" ht="18" customHeight="1">
      <c r="A9" s="10">
        <v>3</v>
      </c>
      <c r="B9" s="15" t="s">
        <v>19</v>
      </c>
      <c r="C9" s="13" t="s">
        <v>54</v>
      </c>
      <c r="D9" s="14" t="s">
        <v>55</v>
      </c>
      <c r="E9" s="11"/>
      <c r="F9" s="10"/>
      <c r="G9" s="10" t="s">
        <v>18</v>
      </c>
      <c r="H9" s="7"/>
      <c r="I9" s="7"/>
      <c r="J9" s="11"/>
      <c r="K9" s="11"/>
      <c r="L9" s="11"/>
      <c r="M9" s="11"/>
      <c r="N9" s="11"/>
      <c r="O9" s="11"/>
      <c r="P9" s="11"/>
      <c r="Q9" s="11"/>
      <c r="R9" s="10">
        <v>3</v>
      </c>
      <c r="S9" s="15" t="s">
        <v>19</v>
      </c>
      <c r="T9" s="13" t="s">
        <v>54</v>
      </c>
      <c r="U9" s="14" t="s">
        <v>55</v>
      </c>
      <c r="V9" s="11"/>
      <c r="W9" s="10"/>
      <c r="X9" s="10" t="s">
        <v>18</v>
      </c>
      <c r="Y9" s="31"/>
      <c r="Z9" s="31"/>
      <c r="AA9" s="35"/>
      <c r="AB9" s="33"/>
      <c r="AC9" s="34"/>
      <c r="AD9" s="7"/>
      <c r="AE9" s="7"/>
      <c r="AF9" s="7"/>
      <c r="AG9" s="7"/>
      <c r="AH9" s="7"/>
      <c r="AI9" s="7"/>
    </row>
    <row r="10" spans="1:41" ht="18" customHeight="1">
      <c r="A10" s="10">
        <v>4</v>
      </c>
      <c r="B10" s="15" t="s">
        <v>19</v>
      </c>
      <c r="C10" s="13" t="s">
        <v>83</v>
      </c>
      <c r="D10" s="14" t="s">
        <v>84</v>
      </c>
      <c r="E10" s="10"/>
      <c r="F10" s="11"/>
      <c r="G10" s="10" t="s">
        <v>18</v>
      </c>
      <c r="H10" s="7"/>
      <c r="I10" s="7"/>
      <c r="J10" s="11"/>
      <c r="K10" s="11"/>
      <c r="L10" s="11"/>
      <c r="M10" s="11"/>
      <c r="N10" s="11"/>
      <c r="O10" s="11"/>
      <c r="P10" s="11"/>
      <c r="Q10" s="11"/>
      <c r="R10" s="10">
        <v>4</v>
      </c>
      <c r="S10" s="15" t="s">
        <v>19</v>
      </c>
      <c r="T10" s="13" t="s">
        <v>83</v>
      </c>
      <c r="U10" s="14" t="s">
        <v>84</v>
      </c>
      <c r="V10" s="10"/>
      <c r="W10" s="11"/>
      <c r="X10" s="10" t="s">
        <v>18</v>
      </c>
      <c r="Y10" s="31"/>
      <c r="Z10" s="31"/>
      <c r="AA10" s="35"/>
      <c r="AB10" s="33"/>
      <c r="AC10" s="34"/>
      <c r="AD10" s="7"/>
      <c r="AE10" s="7"/>
      <c r="AF10" s="7"/>
      <c r="AG10" s="7"/>
      <c r="AH10" s="7"/>
      <c r="AI10" s="7"/>
    </row>
    <row r="11" spans="1:41" ht="18" customHeight="1">
      <c r="A11" s="10">
        <v>5</v>
      </c>
      <c r="B11" s="15" t="s">
        <v>26</v>
      </c>
      <c r="C11" s="13" t="s">
        <v>107</v>
      </c>
      <c r="D11" s="14" t="s">
        <v>108</v>
      </c>
      <c r="E11" s="10" t="s">
        <v>18</v>
      </c>
      <c r="F11" s="10"/>
      <c r="G11" s="10"/>
      <c r="H11" s="7"/>
      <c r="I11" s="7"/>
      <c r="J11" s="11"/>
      <c r="K11" s="11"/>
      <c r="L11" s="11"/>
      <c r="M11" s="11"/>
      <c r="N11" s="11"/>
      <c r="O11" s="11"/>
      <c r="P11" s="11"/>
      <c r="Q11" s="11"/>
      <c r="R11" s="10">
        <v>5</v>
      </c>
      <c r="S11" s="15" t="s">
        <v>26</v>
      </c>
      <c r="T11" s="13" t="s">
        <v>107</v>
      </c>
      <c r="U11" s="14" t="s">
        <v>108</v>
      </c>
      <c r="V11" s="10" t="s">
        <v>18</v>
      </c>
      <c r="W11" s="10"/>
      <c r="X11" s="10"/>
      <c r="Y11" s="31"/>
      <c r="Z11" s="31"/>
      <c r="AA11" s="35"/>
      <c r="AB11" s="33"/>
      <c r="AC11" s="34"/>
      <c r="AD11" s="7"/>
      <c r="AE11" s="7"/>
      <c r="AF11" s="7"/>
      <c r="AG11" s="7"/>
      <c r="AH11" s="7"/>
      <c r="AI11" s="7"/>
    </row>
    <row r="12" spans="1:41" ht="18" customHeight="1">
      <c r="A12" s="10">
        <v>6</v>
      </c>
      <c r="B12" s="15"/>
      <c r="C12" s="13"/>
      <c r="D12" s="14"/>
      <c r="E12" s="10"/>
      <c r="F12" s="11"/>
      <c r="G12" s="10"/>
      <c r="H12" s="7"/>
      <c r="I12" s="7"/>
      <c r="J12" s="11"/>
      <c r="K12" s="11"/>
      <c r="L12" s="11"/>
      <c r="M12" s="11"/>
      <c r="N12" s="11"/>
      <c r="O12" s="11"/>
      <c r="P12" s="11"/>
      <c r="Q12" s="11"/>
      <c r="R12" s="10">
        <v>6</v>
      </c>
      <c r="S12" s="12"/>
      <c r="T12" s="13"/>
      <c r="U12" s="14"/>
      <c r="V12" s="10"/>
      <c r="W12" s="11"/>
      <c r="X12" s="10"/>
      <c r="Y12" s="31"/>
      <c r="Z12" s="31"/>
      <c r="AA12" s="35"/>
      <c r="AB12" s="33"/>
      <c r="AC12" s="34"/>
      <c r="AD12" s="7"/>
      <c r="AE12" s="7"/>
      <c r="AF12" s="7"/>
      <c r="AG12" s="7"/>
      <c r="AH12" s="7"/>
      <c r="AI12" s="7"/>
    </row>
    <row r="13" spans="1:41" ht="18" customHeight="1">
      <c r="A13" s="10">
        <v>7</v>
      </c>
      <c r="B13" s="15"/>
      <c r="C13" s="13"/>
      <c r="D13" s="14"/>
      <c r="E13" s="10"/>
      <c r="F13" s="10"/>
      <c r="G13" s="11"/>
      <c r="H13" s="7"/>
      <c r="I13" s="7"/>
      <c r="J13" s="11"/>
      <c r="K13" s="11"/>
      <c r="L13" s="11"/>
      <c r="M13" s="11"/>
      <c r="N13" s="11"/>
      <c r="O13" s="11"/>
      <c r="P13" s="11"/>
      <c r="Q13" s="11"/>
      <c r="R13" s="10">
        <v>7</v>
      </c>
      <c r="S13" s="12"/>
      <c r="T13" s="13"/>
      <c r="U13" s="14"/>
      <c r="V13" s="10"/>
      <c r="W13" s="10"/>
      <c r="X13" s="11"/>
      <c r="Y13" s="31"/>
      <c r="Z13" s="31"/>
      <c r="AA13" s="35"/>
      <c r="AB13" s="33"/>
      <c r="AC13" s="34"/>
      <c r="AD13" s="7"/>
      <c r="AE13" s="7"/>
      <c r="AF13" s="7"/>
      <c r="AG13" s="7"/>
      <c r="AH13" s="7"/>
      <c r="AI13" s="7"/>
    </row>
    <row r="14" spans="1:41" ht="18" customHeight="1">
      <c r="A14" s="10">
        <v>8</v>
      </c>
      <c r="B14" s="12"/>
      <c r="C14" s="13"/>
      <c r="D14" s="14"/>
      <c r="E14" s="11"/>
      <c r="F14" s="11"/>
      <c r="G14" s="10"/>
      <c r="H14" s="7"/>
      <c r="I14" s="7"/>
      <c r="J14" s="11"/>
      <c r="K14" s="11"/>
      <c r="L14" s="11"/>
      <c r="M14" s="11"/>
      <c r="N14" s="11"/>
      <c r="O14" s="11"/>
      <c r="P14" s="11"/>
      <c r="Q14" s="11"/>
      <c r="R14" s="10">
        <v>8</v>
      </c>
      <c r="S14" s="12"/>
      <c r="T14" s="13"/>
      <c r="U14" s="14"/>
      <c r="V14" s="11"/>
      <c r="W14" s="11"/>
      <c r="X14" s="10"/>
      <c r="Y14" s="31"/>
      <c r="Z14" s="31"/>
      <c r="AA14" s="35"/>
      <c r="AB14" s="33"/>
      <c r="AC14" s="34"/>
      <c r="AD14" s="7"/>
      <c r="AE14" s="7"/>
      <c r="AF14" s="7"/>
      <c r="AG14" s="7"/>
      <c r="AH14" s="7"/>
      <c r="AI14" s="7"/>
    </row>
    <row r="15" spans="1:41" ht="18" customHeight="1">
      <c r="A15" s="10">
        <v>9</v>
      </c>
      <c r="B15" s="12"/>
      <c r="C15" s="13"/>
      <c r="D15" s="14"/>
      <c r="E15" s="11"/>
      <c r="F15" s="10"/>
      <c r="G15" s="11"/>
      <c r="H15" s="7"/>
      <c r="I15" s="7"/>
      <c r="J15" s="11"/>
      <c r="K15" s="11"/>
      <c r="L15" s="11"/>
      <c r="M15" s="11"/>
      <c r="N15" s="11"/>
      <c r="O15" s="11"/>
      <c r="P15" s="11"/>
      <c r="Q15" s="11"/>
      <c r="R15" s="10">
        <v>9</v>
      </c>
      <c r="S15" s="12"/>
      <c r="T15" s="13"/>
      <c r="U15" s="14"/>
      <c r="V15" s="11"/>
      <c r="W15" s="10"/>
      <c r="X15" s="11"/>
      <c r="Y15" s="31"/>
      <c r="Z15" s="31"/>
      <c r="AA15" s="35"/>
      <c r="AB15" s="33"/>
      <c r="AC15" s="34"/>
      <c r="AD15" s="7"/>
      <c r="AE15" s="7"/>
      <c r="AF15" s="7"/>
      <c r="AG15" s="7"/>
      <c r="AH15" s="7"/>
      <c r="AI15" s="7"/>
    </row>
    <row r="16" spans="1:41" ht="18" customHeight="1">
      <c r="A16" s="10">
        <v>10</v>
      </c>
      <c r="B16" s="15"/>
      <c r="C16" s="13"/>
      <c r="D16" s="14"/>
      <c r="E16" s="10"/>
      <c r="F16" s="11"/>
      <c r="G16" s="11"/>
      <c r="H16" s="7"/>
      <c r="I16" s="7"/>
      <c r="J16" s="11"/>
      <c r="K16" s="11"/>
      <c r="L16" s="11"/>
      <c r="M16" s="11"/>
      <c r="N16" s="11"/>
      <c r="O16" s="11"/>
      <c r="P16" s="11"/>
      <c r="Q16" s="11"/>
      <c r="R16" s="10">
        <v>10</v>
      </c>
      <c r="S16" s="15"/>
      <c r="T16" s="13"/>
      <c r="U16" s="14"/>
      <c r="V16" s="10"/>
      <c r="W16" s="11"/>
      <c r="X16" s="11"/>
      <c r="Y16" s="31"/>
      <c r="Z16" s="31"/>
      <c r="AA16" s="35"/>
      <c r="AB16" s="33"/>
      <c r="AC16" s="34"/>
      <c r="AD16" s="7"/>
      <c r="AE16" s="7"/>
      <c r="AF16" s="7"/>
      <c r="AG16" s="7"/>
      <c r="AH16" s="7"/>
      <c r="AI16" s="7"/>
    </row>
    <row r="17" spans="1:35">
      <c r="A17" s="58" t="s">
        <v>113</v>
      </c>
      <c r="B17" s="58"/>
      <c r="C17" s="58"/>
      <c r="D17" s="58"/>
      <c r="E17" s="25">
        <f>COUNTA(E6:E16)</f>
        <v>2</v>
      </c>
      <c r="F17" s="25">
        <f>COUNTA(F6:F16)</f>
        <v>0</v>
      </c>
      <c r="G17" s="25">
        <f>COUNTA(G6:G16)</f>
        <v>3</v>
      </c>
      <c r="H17" s="36"/>
      <c r="I17" s="36"/>
      <c r="J17" s="11"/>
      <c r="K17" s="11"/>
      <c r="L17" s="11"/>
      <c r="M17" s="11"/>
      <c r="N17" s="11"/>
      <c r="O17" s="11"/>
      <c r="P17" s="11"/>
      <c r="Q17" s="36"/>
      <c r="R17" s="58" t="s">
        <v>113</v>
      </c>
      <c r="S17" s="58"/>
      <c r="T17" s="58"/>
      <c r="U17" s="58"/>
      <c r="V17" s="25">
        <f>COUNTA(V6:V16)</f>
        <v>2</v>
      </c>
      <c r="W17" s="25">
        <f>COUNTA(W6:W16)</f>
        <v>0</v>
      </c>
      <c r="X17" s="25">
        <f>COUNTA(X6:X16)</f>
        <v>3</v>
      </c>
      <c r="Y17" s="25">
        <f>COUNTA(Y6:Y16)</f>
        <v>0</v>
      </c>
      <c r="Z17" s="25">
        <f>COUNTA(Z6:Z16)</f>
        <v>0</v>
      </c>
      <c r="AA17" s="37"/>
      <c r="AB17" s="38"/>
      <c r="AC17" s="39"/>
      <c r="AD17" s="25">
        <f>COUNTA(AD7:AD16)</f>
        <v>0</v>
      </c>
      <c r="AE17" s="25">
        <f>COUNTA(AE7:AE16)</f>
        <v>0</v>
      </c>
      <c r="AF17" s="40"/>
      <c r="AG17" s="25">
        <f>COUNTA(AG7:AG16)</f>
        <v>0</v>
      </c>
      <c r="AH17" s="25">
        <f>COUNTA(AH7:AH16)</f>
        <v>0</v>
      </c>
      <c r="AI17" s="40"/>
    </row>
    <row r="18" spans="1:35" ht="20.2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</row>
    <row r="19" spans="1:35" ht="22.5" customHeight="1">
      <c r="B19" s="44" t="s">
        <v>140</v>
      </c>
      <c r="I19" s="19" t="s">
        <v>141</v>
      </c>
      <c r="J19" s="45">
        <f>COUNTIF(H7:H16,"&lt;12")</f>
        <v>0</v>
      </c>
      <c r="K19" s="4" t="s">
        <v>142</v>
      </c>
      <c r="O19" s="19" t="s">
        <v>143</v>
      </c>
      <c r="P19" s="45">
        <f>COUNTIF(I7:I16,"&lt;20")</f>
        <v>0</v>
      </c>
      <c r="Q19" s="4" t="s">
        <v>142</v>
      </c>
      <c r="T19" s="42"/>
      <c r="U19" s="43" t="s">
        <v>139</v>
      </c>
    </row>
    <row r="20" spans="1:35" ht="22.5" customHeight="1">
      <c r="B20" s="44"/>
      <c r="I20" s="19"/>
      <c r="J20" s="3"/>
      <c r="O20" s="19"/>
      <c r="P20" s="3"/>
      <c r="T20" s="5"/>
      <c r="U20" s="5" t="s">
        <v>144</v>
      </c>
      <c r="V20" s="79">
        <f>AD17</f>
        <v>0</v>
      </c>
      <c r="W20" s="79"/>
      <c r="X20" s="1" t="s">
        <v>145</v>
      </c>
      <c r="Y20" s="1"/>
      <c r="Z20" s="5" t="s">
        <v>146</v>
      </c>
      <c r="AA20" s="46">
        <f>ROUND((V20/$R$11)*100,2)</f>
        <v>0</v>
      </c>
      <c r="AB20" s="19" t="s">
        <v>59</v>
      </c>
      <c r="AC20" s="17"/>
      <c r="AD20" s="17"/>
      <c r="AE20" s="18" t="s">
        <v>62</v>
      </c>
    </row>
    <row r="21" spans="1:35" ht="22.5" customHeight="1">
      <c r="I21" s="19"/>
      <c r="T21" s="5"/>
      <c r="U21" s="5" t="s">
        <v>147</v>
      </c>
      <c r="V21" s="57">
        <f>AE17</f>
        <v>0</v>
      </c>
      <c r="W21" s="57"/>
      <c r="X21" s="1" t="s">
        <v>145</v>
      </c>
      <c r="Y21" s="1"/>
      <c r="Z21" s="5" t="s">
        <v>146</v>
      </c>
      <c r="AA21" s="46">
        <f>ROUND((V21/$R$11)*100,2)</f>
        <v>0</v>
      </c>
      <c r="AB21" s="19" t="s">
        <v>60</v>
      </c>
      <c r="AC21" s="57" t="s">
        <v>155</v>
      </c>
      <c r="AD21" s="57"/>
      <c r="AE21" s="4" t="s">
        <v>61</v>
      </c>
    </row>
    <row r="22" spans="1:35" ht="22.5" customHeight="1">
      <c r="A22" s="19" t="s">
        <v>59</v>
      </c>
      <c r="B22" s="17"/>
      <c r="C22" s="17"/>
      <c r="D22" s="17"/>
      <c r="F22" s="18" t="s">
        <v>59</v>
      </c>
      <c r="G22" s="17"/>
      <c r="H22" s="17"/>
      <c r="I22" s="19"/>
      <c r="J22" s="19" t="s">
        <v>59</v>
      </c>
      <c r="K22" s="48"/>
      <c r="L22" s="48"/>
      <c r="M22" s="48"/>
      <c r="N22" s="19" t="s">
        <v>59</v>
      </c>
      <c r="O22" s="17"/>
      <c r="P22" s="17"/>
      <c r="Q22" s="17"/>
      <c r="T22" s="5"/>
      <c r="U22" s="5" t="s">
        <v>148</v>
      </c>
      <c r="V22" s="57">
        <f>AG17</f>
        <v>0</v>
      </c>
      <c r="W22" s="57"/>
      <c r="X22" s="1" t="s">
        <v>145</v>
      </c>
      <c r="Y22" s="1"/>
      <c r="Z22" s="5" t="s">
        <v>146</v>
      </c>
      <c r="AA22" s="46">
        <f>ROUND((V22/$R$11)*100,2)</f>
        <v>0</v>
      </c>
      <c r="AC22" s="59" t="s">
        <v>149</v>
      </c>
      <c r="AD22" s="59"/>
    </row>
    <row r="23" spans="1:35" ht="22.5" customHeight="1">
      <c r="A23" s="19" t="s">
        <v>60</v>
      </c>
      <c r="B23" s="57" t="s">
        <v>155</v>
      </c>
      <c r="C23" s="57"/>
      <c r="D23" s="57"/>
      <c r="E23" s="4" t="s">
        <v>161</v>
      </c>
      <c r="F23" s="19" t="s">
        <v>60</v>
      </c>
      <c r="G23" s="57" t="s">
        <v>178</v>
      </c>
      <c r="H23" s="57"/>
      <c r="I23" s="18" t="s">
        <v>61</v>
      </c>
      <c r="J23" s="19" t="s">
        <v>60</v>
      </c>
      <c r="K23" s="57" t="s">
        <v>179</v>
      </c>
      <c r="L23" s="57"/>
      <c r="M23" s="57"/>
      <c r="N23" s="51" t="s">
        <v>165</v>
      </c>
      <c r="O23" s="81" t="s">
        <v>162</v>
      </c>
      <c r="P23" s="81"/>
      <c r="Q23" s="81"/>
      <c r="T23" s="5"/>
      <c r="U23" s="5" t="s">
        <v>150</v>
      </c>
      <c r="V23" s="57">
        <f>AH17</f>
        <v>0</v>
      </c>
      <c r="W23" s="57"/>
      <c r="X23" s="1" t="s">
        <v>145</v>
      </c>
      <c r="Y23" s="1"/>
      <c r="Z23" s="5" t="s">
        <v>146</v>
      </c>
      <c r="AA23" s="46">
        <f>ROUND((V23/$R$11)*100,2)</f>
        <v>0</v>
      </c>
    </row>
    <row r="24" spans="1:35" ht="22.5" customHeight="1">
      <c r="B24" s="59" t="s">
        <v>62</v>
      </c>
      <c r="C24" s="59"/>
      <c r="D24" s="59"/>
      <c r="G24" s="59" t="s">
        <v>151</v>
      </c>
      <c r="H24" s="59"/>
      <c r="I24" s="19"/>
      <c r="J24" s="19"/>
      <c r="K24" s="59" t="s">
        <v>151</v>
      </c>
      <c r="L24" s="59"/>
      <c r="M24" s="59"/>
      <c r="O24" s="59" t="s">
        <v>152</v>
      </c>
      <c r="P24" s="59"/>
      <c r="Q24" s="59"/>
      <c r="S24" s="5"/>
      <c r="T24" s="5"/>
      <c r="U24" s="5"/>
      <c r="V24" s="5"/>
      <c r="W24" s="5"/>
      <c r="X24" s="5"/>
      <c r="Y24" s="5"/>
      <c r="Z24" s="41"/>
    </row>
    <row r="25" spans="1:35" ht="22.5" customHeight="1">
      <c r="B25" s="54" t="s">
        <v>149</v>
      </c>
      <c r="C25" s="54"/>
      <c r="D25" s="54"/>
      <c r="G25" s="54" t="s">
        <v>164</v>
      </c>
      <c r="H25" s="54"/>
      <c r="I25" s="49"/>
      <c r="J25" s="19"/>
      <c r="K25" s="54" t="s">
        <v>157</v>
      </c>
      <c r="L25" s="54"/>
      <c r="M25" s="54"/>
      <c r="O25" s="54" t="s">
        <v>160</v>
      </c>
      <c r="P25" s="54"/>
      <c r="Q25" s="54"/>
      <c r="R25" s="19" t="s">
        <v>59</v>
      </c>
      <c r="S25" s="79"/>
      <c r="T25" s="79"/>
      <c r="U25" s="53" t="s">
        <v>151</v>
      </c>
      <c r="W25" s="19" t="s">
        <v>59</v>
      </c>
      <c r="X25" s="17"/>
      <c r="Y25" s="17"/>
      <c r="Z25" s="17"/>
      <c r="AA25" s="53" t="s">
        <v>151</v>
      </c>
      <c r="AB25" s="19" t="s">
        <v>59</v>
      </c>
      <c r="AC25" s="17"/>
      <c r="AE25" s="18" t="s">
        <v>152</v>
      </c>
    </row>
    <row r="26" spans="1:35" ht="22.5" customHeight="1">
      <c r="R26" s="19" t="s">
        <v>60</v>
      </c>
      <c r="S26" s="57" t="s">
        <v>178</v>
      </c>
      <c r="T26" s="57"/>
      <c r="U26" s="4" t="s">
        <v>61</v>
      </c>
      <c r="W26" s="54" t="s">
        <v>180</v>
      </c>
      <c r="X26" s="54"/>
      <c r="Y26" s="54"/>
      <c r="Z26" s="54"/>
      <c r="AA26" s="52"/>
      <c r="AB26" s="19" t="s">
        <v>60</v>
      </c>
      <c r="AC26" s="57" t="s">
        <v>159</v>
      </c>
      <c r="AD26" s="57"/>
      <c r="AE26" s="4" t="s">
        <v>61</v>
      </c>
    </row>
    <row r="27" spans="1:35">
      <c r="AA27" s="52"/>
    </row>
  </sheetData>
  <mergeCells count="54">
    <mergeCell ref="A1:Q1"/>
    <mergeCell ref="R1:AI1"/>
    <mergeCell ref="F2:H2"/>
    <mergeCell ref="K2:N2"/>
    <mergeCell ref="AB2:AC2"/>
    <mergeCell ref="Q4:Q6"/>
    <mergeCell ref="F5:F6"/>
    <mergeCell ref="G5:G6"/>
    <mergeCell ref="H5:I5"/>
    <mergeCell ref="J5:P5"/>
    <mergeCell ref="R4:R6"/>
    <mergeCell ref="AF5:AF6"/>
    <mergeCell ref="AG5:AI5"/>
    <mergeCell ref="A17:D17"/>
    <mergeCell ref="R17:U17"/>
    <mergeCell ref="AA5:AC6"/>
    <mergeCell ref="AD5:AE5"/>
    <mergeCell ref="S4:U6"/>
    <mergeCell ref="V4:X4"/>
    <mergeCell ref="Y4:Z4"/>
    <mergeCell ref="AA4:AI4"/>
    <mergeCell ref="E5:E6"/>
    <mergeCell ref="A4:A6"/>
    <mergeCell ref="B4:D6"/>
    <mergeCell ref="E4:G4"/>
    <mergeCell ref="H4:P4"/>
    <mergeCell ref="B23:D23"/>
    <mergeCell ref="G23:H23"/>
    <mergeCell ref="K23:M23"/>
    <mergeCell ref="O23:Q23"/>
    <mergeCell ref="V23:W23"/>
    <mergeCell ref="B24:D24"/>
    <mergeCell ref="G24:H24"/>
    <mergeCell ref="K24:M24"/>
    <mergeCell ref="O24:Q24"/>
    <mergeCell ref="B25:D25"/>
    <mergeCell ref="G25:H25"/>
    <mergeCell ref="K25:M25"/>
    <mergeCell ref="O25:Q25"/>
    <mergeCell ref="S25:T25"/>
    <mergeCell ref="S26:T26"/>
    <mergeCell ref="W26:Z26"/>
    <mergeCell ref="AC26:AD26"/>
    <mergeCell ref="V2:Y2"/>
    <mergeCell ref="V22:W22"/>
    <mergeCell ref="AC22:AD22"/>
    <mergeCell ref="V21:W21"/>
    <mergeCell ref="AC21:AD21"/>
    <mergeCell ref="V20:W20"/>
    <mergeCell ref="W5:W6"/>
    <mergeCell ref="X5:X6"/>
    <mergeCell ref="Y5:Y6"/>
    <mergeCell ref="Z5:Z6"/>
    <mergeCell ref="V5:V6"/>
  </mergeCells>
  <dataValidations count="5">
    <dataValidation allowBlank="1" showInputMessage="1" showErrorMessage="1" prompt="กลั่นกรองและแก้ไขถูกต้องแล้ว ให้กรอก /" sqref="Y7:Z16" xr:uid="{C7BDBA5F-FB86-4FB0-B870-8259420F2E1D}"/>
    <dataValidation allowBlank="1" showInputMessage="1" showErrorMessage="1" prompt="วืชาพื้นฐาน กรอก / " sqref="AD12:AD15" xr:uid="{A5CF1A02-9BF5-49B9-B5B6-7E1EC1C2F50E}"/>
    <dataValidation allowBlank="1" showInputMessage="1" showErrorMessage="1" prompt="วิชาเพิ่มเติม กรอก /" sqref="AD7:AD11 AD16:AE16 AE7:AE15" xr:uid="{648F5F4D-69C7-403F-99A7-031B505B919E}"/>
    <dataValidation allowBlank="1" showInputMessage="1" showErrorMessage="1" prompt="ม.ต้น กรอก /" sqref="AG7:AG16" xr:uid="{22349E49-5526-4B64-93AB-2125712BBEB4}"/>
    <dataValidation allowBlank="1" showInputMessage="1" showErrorMessage="1" prompt="ม.ปลาย กรอก /" sqref="AH7:AH16" xr:uid="{16476686-16E1-4C16-8BBF-8CD5E85155FC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60F76-3CD6-461B-B71D-E859BF8D9B53}">
  <dimension ref="A1:AO27"/>
  <sheetViews>
    <sheetView view="pageBreakPreview" topLeftCell="M4" zoomScale="90" zoomScaleNormal="100" zoomScaleSheetLayoutView="90" workbookViewId="0">
      <selection activeCell="AA21" sqref="AA21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8.7109375" style="4" bestFit="1" customWidth="1"/>
    <col min="18" max="18" width="4.28515625" style="4" customWidth="1"/>
    <col min="19" max="19" width="7.140625" style="4" customWidth="1"/>
    <col min="20" max="20" width="10" style="4" bestFit="1" customWidth="1"/>
    <col min="21" max="21" width="12.5703125" style="4" bestFit="1" customWidth="1"/>
    <col min="22" max="23" width="3.5703125" style="4" customWidth="1"/>
    <col min="24" max="24" width="4.28515625" style="4" customWidth="1"/>
    <col min="25" max="25" width="6.28515625" style="4" bestFit="1" customWidth="1"/>
    <col min="26" max="26" width="6.28515625" style="4" customWidth="1"/>
    <col min="27" max="27" width="17.42578125" style="4" customWidth="1"/>
    <col min="28" max="28" width="18.28515625" style="4" customWidth="1"/>
    <col min="29" max="29" width="23.42578125" style="4" customWidth="1"/>
    <col min="30" max="31" width="3.42578125" style="4" customWidth="1"/>
    <col min="32" max="32" width="7.85546875" style="4" customWidth="1"/>
    <col min="33" max="34" width="3.140625" style="4" customWidth="1"/>
    <col min="35" max="35" width="3.42578125" style="4" customWidth="1"/>
    <col min="36" max="16384" width="9.140625" style="4"/>
  </cols>
  <sheetData>
    <row r="1" spans="1:41" ht="23.2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 t="s">
        <v>0</v>
      </c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1"/>
      <c r="AK1" s="1"/>
      <c r="AL1" s="1"/>
      <c r="AM1" s="1"/>
      <c r="AN1" s="1"/>
      <c r="AO1" s="1"/>
    </row>
    <row r="2" spans="1:41">
      <c r="E2" s="5" t="s">
        <v>154</v>
      </c>
      <c r="F2" s="68" t="s">
        <v>174</v>
      </c>
      <c r="G2" s="68"/>
      <c r="H2" s="68"/>
      <c r="I2" s="47"/>
      <c r="J2" s="5" t="s">
        <v>1</v>
      </c>
      <c r="K2" s="68" t="s">
        <v>2</v>
      </c>
      <c r="L2" s="68"/>
      <c r="M2" s="68"/>
      <c r="N2" s="68"/>
      <c r="V2" s="5" t="s">
        <v>154</v>
      </c>
      <c r="W2" s="68" t="s">
        <v>174</v>
      </c>
      <c r="X2" s="68"/>
      <c r="Y2" s="68"/>
      <c r="Z2" s="47"/>
      <c r="AA2" s="5" t="s">
        <v>1</v>
      </c>
      <c r="AB2" s="68" t="s">
        <v>2</v>
      </c>
      <c r="AC2" s="68"/>
    </row>
    <row r="4" spans="1:41">
      <c r="A4" s="60" t="s">
        <v>3</v>
      </c>
      <c r="B4" s="69" t="s">
        <v>4</v>
      </c>
      <c r="C4" s="70"/>
      <c r="D4" s="71"/>
      <c r="E4" s="58" t="s">
        <v>5</v>
      </c>
      <c r="F4" s="58"/>
      <c r="G4" s="58"/>
      <c r="H4" s="85" t="s">
        <v>114</v>
      </c>
      <c r="I4" s="86"/>
      <c r="J4" s="86"/>
      <c r="K4" s="86"/>
      <c r="L4" s="86"/>
      <c r="M4" s="86"/>
      <c r="N4" s="86"/>
      <c r="O4" s="86"/>
      <c r="P4" s="87"/>
      <c r="Q4" s="61" t="s">
        <v>7</v>
      </c>
      <c r="R4" s="60" t="s">
        <v>3</v>
      </c>
      <c r="S4" s="69" t="s">
        <v>4</v>
      </c>
      <c r="T4" s="70"/>
      <c r="U4" s="71"/>
      <c r="V4" s="58" t="s">
        <v>5</v>
      </c>
      <c r="W4" s="58"/>
      <c r="X4" s="58"/>
      <c r="Y4" s="95" t="s">
        <v>115</v>
      </c>
      <c r="Z4" s="96"/>
      <c r="AA4" s="58" t="s">
        <v>116</v>
      </c>
      <c r="AB4" s="58"/>
      <c r="AC4" s="58"/>
      <c r="AD4" s="58"/>
      <c r="AE4" s="58"/>
      <c r="AF4" s="58"/>
      <c r="AG4" s="58"/>
      <c r="AH4" s="58"/>
      <c r="AI4" s="58"/>
    </row>
    <row r="5" spans="1:41" ht="21" customHeight="1">
      <c r="A5" s="60"/>
      <c r="B5" s="72"/>
      <c r="C5" s="73"/>
      <c r="D5" s="74"/>
      <c r="E5" s="61" t="s">
        <v>8</v>
      </c>
      <c r="F5" s="61" t="s">
        <v>9</v>
      </c>
      <c r="G5" s="61" t="s">
        <v>10</v>
      </c>
      <c r="H5" s="85" t="s">
        <v>117</v>
      </c>
      <c r="I5" s="86"/>
      <c r="J5" s="85" t="s">
        <v>118</v>
      </c>
      <c r="K5" s="86"/>
      <c r="L5" s="86"/>
      <c r="M5" s="86"/>
      <c r="N5" s="86"/>
      <c r="O5" s="86"/>
      <c r="P5" s="87"/>
      <c r="Q5" s="89"/>
      <c r="R5" s="60"/>
      <c r="S5" s="72"/>
      <c r="T5" s="73"/>
      <c r="U5" s="74"/>
      <c r="V5" s="82" t="s">
        <v>8</v>
      </c>
      <c r="W5" s="82" t="s">
        <v>9</v>
      </c>
      <c r="X5" s="82" t="s">
        <v>10</v>
      </c>
      <c r="Y5" s="91" t="s">
        <v>119</v>
      </c>
      <c r="Z5" s="93" t="s">
        <v>120</v>
      </c>
      <c r="AA5" s="69" t="s">
        <v>121</v>
      </c>
      <c r="AB5" s="70"/>
      <c r="AC5" s="71"/>
      <c r="AD5" s="85" t="s">
        <v>122</v>
      </c>
      <c r="AE5" s="87"/>
      <c r="AF5" s="61" t="s">
        <v>123</v>
      </c>
      <c r="AG5" s="90" t="s">
        <v>124</v>
      </c>
      <c r="AH5" s="90"/>
      <c r="AI5" s="90"/>
    </row>
    <row r="6" spans="1:41" ht="37.5">
      <c r="A6" s="60"/>
      <c r="B6" s="75"/>
      <c r="C6" s="76"/>
      <c r="D6" s="77"/>
      <c r="E6" s="62"/>
      <c r="F6" s="62"/>
      <c r="G6" s="62"/>
      <c r="H6" s="6" t="s">
        <v>125</v>
      </c>
      <c r="I6" s="6" t="s">
        <v>126</v>
      </c>
      <c r="J6" s="26" t="s">
        <v>127</v>
      </c>
      <c r="K6" s="26" t="s">
        <v>128</v>
      </c>
      <c r="L6" s="26" t="s">
        <v>129</v>
      </c>
      <c r="M6" s="26" t="s">
        <v>130</v>
      </c>
      <c r="N6" s="26" t="s">
        <v>131</v>
      </c>
      <c r="O6" s="27" t="s">
        <v>132</v>
      </c>
      <c r="P6" s="27" t="s">
        <v>133</v>
      </c>
      <c r="Q6" s="62"/>
      <c r="R6" s="60"/>
      <c r="S6" s="75"/>
      <c r="T6" s="76"/>
      <c r="U6" s="77"/>
      <c r="V6" s="83"/>
      <c r="W6" s="83"/>
      <c r="X6" s="83"/>
      <c r="Y6" s="92"/>
      <c r="Z6" s="94"/>
      <c r="AA6" s="75"/>
      <c r="AB6" s="76"/>
      <c r="AC6" s="77"/>
      <c r="AD6" s="28" t="s">
        <v>134</v>
      </c>
      <c r="AE6" s="28" t="s">
        <v>135</v>
      </c>
      <c r="AF6" s="62"/>
      <c r="AG6" s="29" t="s">
        <v>136</v>
      </c>
      <c r="AH6" s="29" t="s">
        <v>137</v>
      </c>
      <c r="AI6" s="30" t="s">
        <v>138</v>
      </c>
    </row>
    <row r="7" spans="1:41" ht="18" customHeight="1">
      <c r="A7" s="10">
        <v>1</v>
      </c>
      <c r="B7" s="9" t="s">
        <v>19</v>
      </c>
      <c r="C7" s="9" t="s">
        <v>24</v>
      </c>
      <c r="D7" s="9" t="s">
        <v>25</v>
      </c>
      <c r="E7" s="11"/>
      <c r="F7" s="11"/>
      <c r="G7" s="10" t="s">
        <v>18</v>
      </c>
      <c r="H7" s="7"/>
      <c r="I7" s="7"/>
      <c r="J7" s="11"/>
      <c r="K7" s="11"/>
      <c r="L7" s="11"/>
      <c r="M7" s="11"/>
      <c r="N7" s="11"/>
      <c r="O7" s="11"/>
      <c r="P7" s="11"/>
      <c r="Q7" s="11"/>
      <c r="R7" s="10">
        <v>1</v>
      </c>
      <c r="S7" s="9" t="s">
        <v>19</v>
      </c>
      <c r="T7" s="9" t="s">
        <v>24</v>
      </c>
      <c r="U7" s="9" t="s">
        <v>25</v>
      </c>
      <c r="V7" s="11"/>
      <c r="W7" s="11"/>
      <c r="X7" s="10" t="s">
        <v>18</v>
      </c>
      <c r="Y7" s="31"/>
      <c r="Z7" s="31"/>
      <c r="AA7" s="32"/>
      <c r="AB7" s="33"/>
      <c r="AC7" s="34"/>
      <c r="AD7" s="7"/>
      <c r="AE7" s="7"/>
      <c r="AF7" s="7"/>
      <c r="AG7" s="7"/>
      <c r="AH7" s="7"/>
      <c r="AI7" s="7"/>
    </row>
    <row r="8" spans="1:41" ht="18" customHeight="1">
      <c r="A8" s="10">
        <v>2</v>
      </c>
      <c r="B8" s="15" t="s">
        <v>19</v>
      </c>
      <c r="C8" s="13" t="s">
        <v>30</v>
      </c>
      <c r="D8" s="14" t="s">
        <v>31</v>
      </c>
      <c r="E8" s="10"/>
      <c r="F8" s="11"/>
      <c r="G8" s="10" t="s">
        <v>18</v>
      </c>
      <c r="H8" s="7"/>
      <c r="I8" s="7"/>
      <c r="J8" s="11"/>
      <c r="K8" s="11"/>
      <c r="L8" s="11"/>
      <c r="M8" s="11"/>
      <c r="N8" s="11"/>
      <c r="O8" s="11"/>
      <c r="P8" s="11"/>
      <c r="Q8" s="11"/>
      <c r="R8" s="10">
        <v>2</v>
      </c>
      <c r="S8" s="15" t="s">
        <v>19</v>
      </c>
      <c r="T8" s="13" t="s">
        <v>30</v>
      </c>
      <c r="U8" s="14" t="s">
        <v>31</v>
      </c>
      <c r="V8" s="10"/>
      <c r="W8" s="11"/>
      <c r="X8" s="10" t="s">
        <v>18</v>
      </c>
      <c r="Y8" s="31"/>
      <c r="Z8" s="31"/>
      <c r="AA8" s="35"/>
      <c r="AB8" s="33"/>
      <c r="AC8" s="34"/>
      <c r="AD8" s="7"/>
      <c r="AE8" s="7"/>
      <c r="AF8" s="7"/>
      <c r="AG8" s="7"/>
      <c r="AH8" s="7"/>
      <c r="AI8" s="7"/>
    </row>
    <row r="9" spans="1:41" ht="18" customHeight="1">
      <c r="A9" s="10">
        <v>3</v>
      </c>
      <c r="B9" s="15" t="s">
        <v>19</v>
      </c>
      <c r="C9" s="13" t="s">
        <v>34</v>
      </c>
      <c r="D9" s="14" t="s">
        <v>35</v>
      </c>
      <c r="E9" s="11"/>
      <c r="F9" s="10"/>
      <c r="G9" s="10" t="s">
        <v>18</v>
      </c>
      <c r="H9" s="7"/>
      <c r="I9" s="7"/>
      <c r="J9" s="11"/>
      <c r="K9" s="11"/>
      <c r="L9" s="11"/>
      <c r="M9" s="11"/>
      <c r="N9" s="11"/>
      <c r="O9" s="11"/>
      <c r="P9" s="11"/>
      <c r="Q9" s="11"/>
      <c r="R9" s="10">
        <v>3</v>
      </c>
      <c r="S9" s="15" t="s">
        <v>19</v>
      </c>
      <c r="T9" s="13" t="s">
        <v>34</v>
      </c>
      <c r="U9" s="14" t="s">
        <v>35</v>
      </c>
      <c r="V9" s="11"/>
      <c r="W9" s="10"/>
      <c r="X9" s="10" t="s">
        <v>18</v>
      </c>
      <c r="Y9" s="31"/>
      <c r="Z9" s="31"/>
      <c r="AA9" s="35"/>
      <c r="AB9" s="33"/>
      <c r="AC9" s="34"/>
      <c r="AD9" s="7"/>
      <c r="AE9" s="7"/>
      <c r="AF9" s="7"/>
      <c r="AG9" s="7"/>
      <c r="AH9" s="7"/>
      <c r="AI9" s="7"/>
    </row>
    <row r="10" spans="1:41" ht="18" customHeight="1">
      <c r="A10" s="10">
        <v>4</v>
      </c>
      <c r="B10" s="15" t="s">
        <v>15</v>
      </c>
      <c r="C10" s="13" t="s">
        <v>44</v>
      </c>
      <c r="D10" s="14" t="s">
        <v>45</v>
      </c>
      <c r="E10" s="10" t="s">
        <v>18</v>
      </c>
      <c r="F10" s="11"/>
      <c r="G10" s="10"/>
      <c r="H10" s="7"/>
      <c r="I10" s="7"/>
      <c r="J10" s="11"/>
      <c r="K10" s="11"/>
      <c r="L10" s="11"/>
      <c r="M10" s="11"/>
      <c r="N10" s="11"/>
      <c r="O10" s="11"/>
      <c r="P10" s="11"/>
      <c r="Q10" s="11"/>
      <c r="R10" s="10">
        <v>4</v>
      </c>
      <c r="S10" s="15" t="s">
        <v>15</v>
      </c>
      <c r="T10" s="13" t="s">
        <v>44</v>
      </c>
      <c r="U10" s="14" t="s">
        <v>45</v>
      </c>
      <c r="V10" s="10" t="s">
        <v>18</v>
      </c>
      <c r="W10" s="11"/>
      <c r="X10" s="10"/>
      <c r="Y10" s="31"/>
      <c r="Z10" s="31"/>
      <c r="AA10" s="35"/>
      <c r="AB10" s="33"/>
      <c r="AC10" s="34"/>
      <c r="AD10" s="7"/>
      <c r="AE10" s="7"/>
      <c r="AF10" s="7"/>
      <c r="AG10" s="7"/>
      <c r="AH10" s="7"/>
      <c r="AI10" s="7"/>
    </row>
    <row r="11" spans="1:41" ht="18" customHeight="1">
      <c r="A11" s="10">
        <v>5</v>
      </c>
      <c r="B11" s="15" t="s">
        <v>26</v>
      </c>
      <c r="C11" s="13" t="s">
        <v>46</v>
      </c>
      <c r="D11" s="14" t="s">
        <v>47</v>
      </c>
      <c r="E11" s="10"/>
      <c r="F11" s="10"/>
      <c r="G11" s="10" t="s">
        <v>18</v>
      </c>
      <c r="H11" s="7"/>
      <c r="I11" s="7"/>
      <c r="J11" s="11"/>
      <c r="K11" s="11"/>
      <c r="L11" s="11"/>
      <c r="M11" s="11"/>
      <c r="N11" s="11"/>
      <c r="O11" s="11"/>
      <c r="P11" s="11"/>
      <c r="Q11" s="11"/>
      <c r="R11" s="10">
        <v>5</v>
      </c>
      <c r="S11" s="15" t="s">
        <v>26</v>
      </c>
      <c r="T11" s="13" t="s">
        <v>46</v>
      </c>
      <c r="U11" s="14" t="s">
        <v>47</v>
      </c>
      <c r="V11" s="10"/>
      <c r="W11" s="10"/>
      <c r="X11" s="10" t="s">
        <v>18</v>
      </c>
      <c r="Y11" s="31"/>
      <c r="Z11" s="31"/>
      <c r="AA11" s="35"/>
      <c r="AB11" s="33"/>
      <c r="AC11" s="34"/>
      <c r="AD11" s="7"/>
      <c r="AE11" s="7"/>
      <c r="AF11" s="7"/>
      <c r="AG11" s="7"/>
      <c r="AH11" s="7"/>
      <c r="AI11" s="7"/>
    </row>
    <row r="12" spans="1:41" ht="18" customHeight="1">
      <c r="A12" s="10">
        <v>6</v>
      </c>
      <c r="B12" s="15" t="s">
        <v>26</v>
      </c>
      <c r="C12" s="13" t="s">
        <v>48</v>
      </c>
      <c r="D12" s="14" t="s">
        <v>49</v>
      </c>
      <c r="E12" s="10"/>
      <c r="F12" s="10" t="s">
        <v>18</v>
      </c>
      <c r="G12" s="10"/>
      <c r="H12" s="7"/>
      <c r="I12" s="7"/>
      <c r="J12" s="11"/>
      <c r="K12" s="11"/>
      <c r="L12" s="11"/>
      <c r="M12" s="11"/>
      <c r="N12" s="11"/>
      <c r="O12" s="11"/>
      <c r="P12" s="11"/>
      <c r="Q12" s="11"/>
      <c r="R12" s="10">
        <v>6</v>
      </c>
      <c r="S12" s="15" t="s">
        <v>26</v>
      </c>
      <c r="T12" s="13" t="s">
        <v>48</v>
      </c>
      <c r="U12" s="14" t="s">
        <v>49</v>
      </c>
      <c r="V12" s="10"/>
      <c r="W12" s="10" t="s">
        <v>18</v>
      </c>
      <c r="X12" s="10"/>
      <c r="Y12" s="31"/>
      <c r="Z12" s="31"/>
      <c r="AA12" s="35"/>
      <c r="AB12" s="33"/>
      <c r="AC12" s="34"/>
      <c r="AD12" s="7"/>
      <c r="AE12" s="7"/>
      <c r="AF12" s="7"/>
      <c r="AG12" s="7"/>
      <c r="AH12" s="7"/>
      <c r="AI12" s="7"/>
    </row>
    <row r="13" spans="1:41" ht="18" customHeight="1">
      <c r="A13" s="10">
        <v>7</v>
      </c>
      <c r="B13" s="15" t="s">
        <v>26</v>
      </c>
      <c r="C13" s="13" t="s">
        <v>71</v>
      </c>
      <c r="D13" s="14" t="s">
        <v>72</v>
      </c>
      <c r="E13" s="10"/>
      <c r="F13" s="10"/>
      <c r="G13" s="10" t="s">
        <v>18</v>
      </c>
      <c r="H13" s="7"/>
      <c r="I13" s="7"/>
      <c r="J13" s="11"/>
      <c r="K13" s="11"/>
      <c r="L13" s="11"/>
      <c r="M13" s="11"/>
      <c r="N13" s="11"/>
      <c r="O13" s="11"/>
      <c r="P13" s="11"/>
      <c r="Q13" s="11"/>
      <c r="R13" s="10">
        <v>7</v>
      </c>
      <c r="S13" s="15" t="s">
        <v>26</v>
      </c>
      <c r="T13" s="13" t="s">
        <v>71</v>
      </c>
      <c r="U13" s="14" t="s">
        <v>72</v>
      </c>
      <c r="V13" s="10"/>
      <c r="W13" s="10"/>
      <c r="X13" s="10" t="s">
        <v>18</v>
      </c>
      <c r="Y13" s="31"/>
      <c r="Z13" s="31"/>
      <c r="AA13" s="35"/>
      <c r="AB13" s="33"/>
      <c r="AC13" s="34"/>
      <c r="AD13" s="7"/>
      <c r="AE13" s="7"/>
      <c r="AF13" s="7"/>
      <c r="AG13" s="7"/>
      <c r="AH13" s="7"/>
      <c r="AI13" s="7"/>
    </row>
    <row r="14" spans="1:41" ht="18" customHeight="1">
      <c r="A14" s="10">
        <v>8</v>
      </c>
      <c r="B14" s="15" t="s">
        <v>15</v>
      </c>
      <c r="C14" s="13" t="s">
        <v>81</v>
      </c>
      <c r="D14" s="14" t="s">
        <v>82</v>
      </c>
      <c r="E14" s="11"/>
      <c r="F14" s="10" t="s">
        <v>18</v>
      </c>
      <c r="G14" s="10"/>
      <c r="H14" s="7"/>
      <c r="I14" s="7"/>
      <c r="J14" s="11"/>
      <c r="K14" s="11"/>
      <c r="L14" s="11"/>
      <c r="M14" s="11"/>
      <c r="N14" s="11"/>
      <c r="O14" s="11"/>
      <c r="P14" s="11"/>
      <c r="Q14" s="11"/>
      <c r="R14" s="10">
        <v>8</v>
      </c>
      <c r="S14" s="15" t="s">
        <v>15</v>
      </c>
      <c r="T14" s="13" t="s">
        <v>81</v>
      </c>
      <c r="U14" s="14" t="s">
        <v>82</v>
      </c>
      <c r="V14" s="11"/>
      <c r="W14" s="10" t="s">
        <v>18</v>
      </c>
      <c r="X14" s="10"/>
      <c r="Y14" s="31"/>
      <c r="Z14" s="31"/>
      <c r="AA14" s="35"/>
      <c r="AB14" s="33"/>
      <c r="AC14" s="34"/>
      <c r="AD14" s="7"/>
      <c r="AE14" s="7"/>
      <c r="AF14" s="7"/>
      <c r="AG14" s="7"/>
      <c r="AH14" s="7"/>
      <c r="AI14" s="7"/>
    </row>
    <row r="15" spans="1:41" ht="18" customHeight="1">
      <c r="A15" s="10">
        <v>9</v>
      </c>
      <c r="B15" s="12" t="s">
        <v>19</v>
      </c>
      <c r="C15" s="13" t="s">
        <v>93</v>
      </c>
      <c r="D15" s="14" t="s">
        <v>94</v>
      </c>
      <c r="E15" s="11"/>
      <c r="F15" s="10"/>
      <c r="G15" s="10" t="s">
        <v>18</v>
      </c>
      <c r="H15" s="7"/>
      <c r="I15" s="7"/>
      <c r="J15" s="11"/>
      <c r="K15" s="11"/>
      <c r="L15" s="11"/>
      <c r="M15" s="11"/>
      <c r="N15" s="11"/>
      <c r="O15" s="11"/>
      <c r="P15" s="11"/>
      <c r="Q15" s="11"/>
      <c r="R15" s="10">
        <v>9</v>
      </c>
      <c r="S15" s="12" t="s">
        <v>19</v>
      </c>
      <c r="T15" s="13" t="s">
        <v>93</v>
      </c>
      <c r="U15" s="14" t="s">
        <v>94</v>
      </c>
      <c r="V15" s="11"/>
      <c r="W15" s="10"/>
      <c r="X15" s="10" t="s">
        <v>18</v>
      </c>
      <c r="Y15" s="31"/>
      <c r="Z15" s="31"/>
      <c r="AA15" s="35"/>
      <c r="AB15" s="33"/>
      <c r="AC15" s="34"/>
      <c r="AD15" s="7"/>
      <c r="AE15" s="7"/>
      <c r="AF15" s="7"/>
      <c r="AG15" s="7"/>
      <c r="AH15" s="7"/>
      <c r="AI15" s="7"/>
    </row>
    <row r="16" spans="1:41" ht="18" customHeight="1">
      <c r="A16" s="10">
        <v>10</v>
      </c>
      <c r="B16" s="15"/>
      <c r="C16" s="13"/>
      <c r="D16" s="14"/>
      <c r="E16" s="10"/>
      <c r="F16" s="11"/>
      <c r="G16" s="11"/>
      <c r="H16" s="7"/>
      <c r="I16" s="7"/>
      <c r="J16" s="11"/>
      <c r="K16" s="11"/>
      <c r="L16" s="11"/>
      <c r="M16" s="11"/>
      <c r="N16" s="11"/>
      <c r="O16" s="11"/>
      <c r="P16" s="11"/>
      <c r="Q16" s="11"/>
      <c r="R16" s="10">
        <v>10</v>
      </c>
      <c r="S16" s="15"/>
      <c r="T16" s="13"/>
      <c r="U16" s="14"/>
      <c r="V16" s="10"/>
      <c r="W16" s="11"/>
      <c r="X16" s="11"/>
      <c r="Y16" s="31"/>
      <c r="Z16" s="31"/>
      <c r="AA16" s="35"/>
      <c r="AB16" s="33"/>
      <c r="AC16" s="34"/>
      <c r="AD16" s="7"/>
      <c r="AE16" s="7"/>
      <c r="AF16" s="7"/>
      <c r="AG16" s="7"/>
      <c r="AH16" s="7"/>
      <c r="AI16" s="7"/>
    </row>
    <row r="17" spans="1:35">
      <c r="A17" s="58" t="s">
        <v>113</v>
      </c>
      <c r="B17" s="58"/>
      <c r="C17" s="58"/>
      <c r="D17" s="58"/>
      <c r="E17" s="25">
        <f>COUNTA(E6:E16)</f>
        <v>1</v>
      </c>
      <c r="F17" s="25">
        <f>COUNTA(F6:F16)</f>
        <v>2</v>
      </c>
      <c r="G17" s="25">
        <f>COUNTA(G6:G16)</f>
        <v>6</v>
      </c>
      <c r="H17" s="36"/>
      <c r="I17" s="36"/>
      <c r="J17" s="11"/>
      <c r="K17" s="11"/>
      <c r="L17" s="11"/>
      <c r="M17" s="11"/>
      <c r="N17" s="11"/>
      <c r="O17" s="11"/>
      <c r="P17" s="11"/>
      <c r="Q17" s="36"/>
      <c r="R17" s="58" t="s">
        <v>113</v>
      </c>
      <c r="S17" s="58"/>
      <c r="T17" s="58"/>
      <c r="U17" s="58"/>
      <c r="V17" s="25">
        <f>COUNTA(V6:V16)</f>
        <v>1</v>
      </c>
      <c r="W17" s="25">
        <f>COUNTA(W6:W16)</f>
        <v>2</v>
      </c>
      <c r="X17" s="25">
        <f>COUNTA(X6:X16)</f>
        <v>6</v>
      </c>
      <c r="Y17" s="25">
        <f>COUNTA(Y6:Y16)</f>
        <v>0</v>
      </c>
      <c r="Z17" s="25">
        <f>COUNTA(Z6:Z16)</f>
        <v>0</v>
      </c>
      <c r="AA17" s="37"/>
      <c r="AB17" s="38"/>
      <c r="AC17" s="39"/>
      <c r="AD17" s="25">
        <f>COUNTA(AD7:AD16)</f>
        <v>0</v>
      </c>
      <c r="AE17" s="25">
        <f>COUNTA(AE7:AE16)</f>
        <v>0</v>
      </c>
      <c r="AF17" s="40"/>
      <c r="AG17" s="25">
        <f>COUNTA(AG7:AG16)</f>
        <v>0</v>
      </c>
      <c r="AH17" s="25">
        <f>COUNTA(AH7:AH16)</f>
        <v>0</v>
      </c>
      <c r="AI17" s="40"/>
    </row>
    <row r="18" spans="1:35" ht="20.25" customHeight="1">
      <c r="A18" s="41"/>
      <c r="B18" s="41"/>
      <c r="C18" s="41"/>
      <c r="D18" s="41"/>
      <c r="E18" s="41"/>
      <c r="F18" s="41"/>
      <c r="G18" s="41"/>
      <c r="H18" s="41"/>
      <c r="I18" s="41"/>
      <c r="J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</row>
    <row r="19" spans="1:35" ht="22.5" customHeight="1">
      <c r="B19" s="44" t="s">
        <v>140</v>
      </c>
      <c r="I19" s="19" t="s">
        <v>141</v>
      </c>
      <c r="J19" s="45">
        <f>COUNTIF(H7:H16,"&lt;12")</f>
        <v>0</v>
      </c>
      <c r="K19" s="4" t="s">
        <v>142</v>
      </c>
      <c r="O19" s="19" t="s">
        <v>143</v>
      </c>
      <c r="P19" s="45">
        <f>COUNTIF(I7:I16,"&lt;20")</f>
        <v>0</v>
      </c>
      <c r="Q19" s="4" t="s">
        <v>142</v>
      </c>
      <c r="T19" s="42"/>
      <c r="U19" s="43" t="s">
        <v>139</v>
      </c>
    </row>
    <row r="20" spans="1:35" ht="22.5" customHeight="1">
      <c r="B20" s="44"/>
      <c r="I20" s="19"/>
      <c r="J20" s="3"/>
      <c r="O20" s="19"/>
      <c r="P20" s="3"/>
      <c r="T20" s="5"/>
      <c r="U20" s="5" t="s">
        <v>144</v>
      </c>
      <c r="V20" s="79">
        <f>AD17</f>
        <v>0</v>
      </c>
      <c r="W20" s="79"/>
      <c r="X20" s="1" t="s">
        <v>145</v>
      </c>
      <c r="Y20" s="1"/>
      <c r="Z20" s="5" t="s">
        <v>146</v>
      </c>
      <c r="AA20" s="46">
        <f>ROUND((V20/$R$15)*100,2)</f>
        <v>0</v>
      </c>
      <c r="AB20" s="19" t="s">
        <v>59</v>
      </c>
      <c r="AC20" s="17"/>
      <c r="AD20" s="17"/>
      <c r="AE20" s="18" t="s">
        <v>62</v>
      </c>
    </row>
    <row r="21" spans="1:35" ht="22.5" customHeight="1">
      <c r="I21" s="19"/>
      <c r="T21" s="5"/>
      <c r="U21" s="5" t="s">
        <v>147</v>
      </c>
      <c r="V21" s="57">
        <f>AE17</f>
        <v>0</v>
      </c>
      <c r="W21" s="57"/>
      <c r="X21" s="1" t="s">
        <v>145</v>
      </c>
      <c r="Y21" s="1"/>
      <c r="Z21" s="5" t="s">
        <v>146</v>
      </c>
      <c r="AA21" s="46">
        <f>ROUND((V21/$R$15)*100,2)</f>
        <v>0</v>
      </c>
      <c r="AB21" s="19" t="s">
        <v>60</v>
      </c>
      <c r="AC21" s="57" t="s">
        <v>155</v>
      </c>
      <c r="AD21" s="57"/>
      <c r="AE21" s="4" t="s">
        <v>61</v>
      </c>
    </row>
    <row r="22" spans="1:35" ht="22.5" customHeight="1">
      <c r="A22" s="19" t="s">
        <v>59</v>
      </c>
      <c r="B22" s="17"/>
      <c r="C22" s="17"/>
      <c r="D22" s="17"/>
      <c r="G22" s="19" t="s">
        <v>59</v>
      </c>
      <c r="H22" s="17"/>
      <c r="I22" s="17"/>
      <c r="J22" s="17"/>
      <c r="M22" s="19" t="s">
        <v>59</v>
      </c>
      <c r="N22" s="17"/>
      <c r="O22" s="17"/>
      <c r="P22" s="17"/>
      <c r="T22" s="5"/>
      <c r="U22" s="5" t="s">
        <v>148</v>
      </c>
      <c r="V22" s="57">
        <f>AG17</f>
        <v>0</v>
      </c>
      <c r="W22" s="57"/>
      <c r="X22" s="1" t="s">
        <v>145</v>
      </c>
      <c r="Y22" s="1"/>
      <c r="Z22" s="5" t="s">
        <v>146</v>
      </c>
      <c r="AA22" s="46">
        <f>ROUND((V22/$R$15)*100,2)</f>
        <v>0</v>
      </c>
      <c r="AC22" s="59" t="s">
        <v>149</v>
      </c>
      <c r="AD22" s="59"/>
    </row>
    <row r="23" spans="1:35" ht="22.5" customHeight="1">
      <c r="A23" s="19" t="s">
        <v>60</v>
      </c>
      <c r="B23" s="57" t="s">
        <v>155</v>
      </c>
      <c r="C23" s="57"/>
      <c r="D23" s="57"/>
      <c r="E23" s="4" t="s">
        <v>161</v>
      </c>
      <c r="G23" s="19" t="s">
        <v>60</v>
      </c>
      <c r="H23" s="57" t="s">
        <v>175</v>
      </c>
      <c r="I23" s="57"/>
      <c r="J23" s="57"/>
      <c r="K23" s="4" t="s">
        <v>61</v>
      </c>
      <c r="M23" s="51" t="s">
        <v>60</v>
      </c>
      <c r="N23" s="57" t="s">
        <v>159</v>
      </c>
      <c r="O23" s="57"/>
      <c r="P23" s="57"/>
      <c r="Q23" s="4" t="s">
        <v>61</v>
      </c>
      <c r="T23" s="5"/>
      <c r="U23" s="5" t="s">
        <v>150</v>
      </c>
      <c r="V23" s="57">
        <f>AH17</f>
        <v>0</v>
      </c>
      <c r="W23" s="57"/>
      <c r="X23" s="1" t="s">
        <v>145</v>
      </c>
      <c r="Y23" s="1"/>
      <c r="Z23" s="5" t="s">
        <v>146</v>
      </c>
      <c r="AA23" s="46">
        <f>ROUND((V23/$R$15)*100,2)</f>
        <v>0</v>
      </c>
    </row>
    <row r="24" spans="1:35" ht="22.5" customHeight="1">
      <c r="B24" s="59" t="s">
        <v>62</v>
      </c>
      <c r="C24" s="59"/>
      <c r="D24" s="59"/>
      <c r="H24" s="59" t="s">
        <v>151</v>
      </c>
      <c r="I24" s="59"/>
      <c r="J24" s="59"/>
      <c r="N24" s="59" t="s">
        <v>152</v>
      </c>
      <c r="O24" s="59"/>
      <c r="P24" s="59"/>
      <c r="S24" s="5"/>
      <c r="T24" s="5"/>
      <c r="U24" s="5"/>
      <c r="V24" s="5"/>
      <c r="W24" s="5"/>
      <c r="X24" s="5"/>
      <c r="Y24" s="5"/>
      <c r="Z24" s="41"/>
    </row>
    <row r="25" spans="1:35" ht="22.5" customHeight="1">
      <c r="B25" s="54" t="s">
        <v>149</v>
      </c>
      <c r="C25" s="54"/>
      <c r="D25" s="54"/>
      <c r="H25" s="54" t="s">
        <v>149</v>
      </c>
      <c r="I25" s="54"/>
      <c r="J25" s="54"/>
      <c r="N25" s="54" t="s">
        <v>172</v>
      </c>
      <c r="O25" s="54"/>
      <c r="P25" s="54"/>
      <c r="R25" s="19"/>
      <c r="Y25" s="19" t="s">
        <v>59</v>
      </c>
      <c r="Z25" s="17"/>
      <c r="AA25" s="17"/>
      <c r="AB25" s="19" t="s">
        <v>169</v>
      </c>
      <c r="AC25" s="17"/>
      <c r="AE25" s="18" t="s">
        <v>152</v>
      </c>
    </row>
    <row r="26" spans="1:35" ht="22.5" customHeight="1">
      <c r="R26" s="19"/>
      <c r="X26" s="49"/>
      <c r="Y26" s="19" t="s">
        <v>60</v>
      </c>
      <c r="Z26" s="57" t="s">
        <v>175</v>
      </c>
      <c r="AA26" s="57"/>
      <c r="AB26" s="18" t="s">
        <v>176</v>
      </c>
      <c r="AC26" s="57" t="s">
        <v>159</v>
      </c>
      <c r="AD26" s="57"/>
      <c r="AE26" s="4" t="s">
        <v>61</v>
      </c>
    </row>
    <row r="27" spans="1:35">
      <c r="AA27" s="52"/>
    </row>
  </sheetData>
  <mergeCells count="49">
    <mergeCell ref="A1:Q1"/>
    <mergeCell ref="R1:AI1"/>
    <mergeCell ref="F2:H2"/>
    <mergeCell ref="K2:N2"/>
    <mergeCell ref="W2:Y2"/>
    <mergeCell ref="B4:D6"/>
    <mergeCell ref="E4:G4"/>
    <mergeCell ref="H4:P4"/>
    <mergeCell ref="Q4:Q6"/>
    <mergeCell ref="R4:R6"/>
    <mergeCell ref="AC21:AD21"/>
    <mergeCell ref="W5:W6"/>
    <mergeCell ref="X5:X6"/>
    <mergeCell ref="Y5:Y6"/>
    <mergeCell ref="Z5:Z6"/>
    <mergeCell ref="AA5:AC6"/>
    <mergeCell ref="AD5:AE5"/>
    <mergeCell ref="AF5:AF6"/>
    <mergeCell ref="AG5:AI5"/>
    <mergeCell ref="A17:D17"/>
    <mergeCell ref="R17:U17"/>
    <mergeCell ref="V20:W20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Z26:AA26"/>
    <mergeCell ref="AC26:AD26"/>
    <mergeCell ref="AB2:AC2"/>
    <mergeCell ref="B24:D24"/>
    <mergeCell ref="H24:J24"/>
    <mergeCell ref="N24:P24"/>
    <mergeCell ref="B25:D25"/>
    <mergeCell ref="H25:J25"/>
    <mergeCell ref="N25:P25"/>
    <mergeCell ref="V22:W22"/>
    <mergeCell ref="AC22:AD22"/>
    <mergeCell ref="B23:D23"/>
    <mergeCell ref="H23:J23"/>
    <mergeCell ref="N23:P23"/>
    <mergeCell ref="V23:W23"/>
    <mergeCell ref="V21:W21"/>
  </mergeCells>
  <dataValidations count="5">
    <dataValidation allowBlank="1" showInputMessage="1" showErrorMessage="1" prompt="กลั่นกรองและแก้ไขถูกต้องแล้ว ให้กรอก /" sqref="Y7:Z16" xr:uid="{5DA1C165-FC4F-4155-A788-E86B852C78E8}"/>
    <dataValidation allowBlank="1" showInputMessage="1" showErrorMessage="1" prompt="วืชาพื้นฐาน กรอก / " sqref="AD12:AD15" xr:uid="{305355F4-41AC-42F1-8335-36EE87DBA0F0}"/>
    <dataValidation allowBlank="1" showInputMessage="1" showErrorMessage="1" prompt="วิชาเพิ่มเติม กรอก /" sqref="AD7:AD11 AD16:AE16 AE7:AE15" xr:uid="{278522FE-A753-491D-AE28-45DACFEEE260}"/>
    <dataValidation allowBlank="1" showInputMessage="1" showErrorMessage="1" prompt="ม.ต้น กรอก /" sqref="AG7:AG16" xr:uid="{DB1A3C75-3AE6-4D10-9A97-1CDC375C69D6}"/>
    <dataValidation allowBlank="1" showInputMessage="1" showErrorMessage="1" prompt="ม.ปลาย กรอก /" sqref="AH7:AH16" xr:uid="{C497A390-91F8-4F9B-AD29-5BB3658F7454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7</vt:i4>
      </vt:variant>
      <vt:variant>
        <vt:lpstr>ช่วงที่มีชื่อ</vt:lpstr>
      </vt:variant>
      <vt:variant>
        <vt:i4>1</vt:i4>
      </vt:variant>
    </vt:vector>
  </HeadingPairs>
  <TitlesOfParts>
    <vt:vector size="8" baseType="lpstr">
      <vt:lpstr>ชม.สอน_sci</vt:lpstr>
      <vt:lpstr>กลั่นกรองPA1_bio</vt:lpstr>
      <vt:lpstr>กลั่นกรองPA1_ch</vt:lpstr>
      <vt:lpstr>กลั่นกรองPA1_phy</vt:lpstr>
      <vt:lpstr>กลั่นกรองPA1_astro</vt:lpstr>
      <vt:lpstr>กลั่นกรองPA1_gsci</vt:lpstr>
      <vt:lpstr>กลั่นกรองPA1_techno</vt:lpstr>
      <vt:lpstr>ชม.สอน_sci!Print_Titles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2022-05-31T10:09:24Z</cp:lastPrinted>
  <dcterms:created xsi:type="dcterms:W3CDTF">2022-05-31T08:21:16Z</dcterms:created>
  <dcterms:modified xsi:type="dcterms:W3CDTF">2022-05-31T19:36:07Z</dcterms:modified>
</cp:coreProperties>
</file>