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82CC746B-0474-403B-A31D-705C3DD8DE57}" xr6:coauthVersionLast="47" xr6:coauthVersionMax="47" xr10:uidLastSave="{00000000-0000-0000-0000-000000000000}"/>
  <bookViews>
    <workbookView xWindow="-120" yWindow="-120" windowWidth="20730" windowHeight="11160" xr2:uid="{41A7DB58-323E-4A8C-A4E7-D4783A0F09D9}"/>
  </bookViews>
  <sheets>
    <sheet name="form" sheetId="1" r:id="rId1"/>
  </sheets>
  <definedNames>
    <definedName name="classroom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3" i="1" l="1"/>
  <c r="O19" i="1"/>
  <c r="O20" i="1"/>
  <c r="O21" i="1"/>
  <c r="O14" i="1"/>
  <c r="O15" i="1"/>
  <c r="O18" i="1"/>
  <c r="O13" i="1"/>
  <c r="P12" i="1"/>
  <c r="O12" i="1"/>
  <c r="I31" i="1" l="1"/>
  <c r="G30" i="1"/>
  <c r="G29" i="1"/>
  <c r="L23" i="1"/>
  <c r="K23" i="1"/>
  <c r="J23" i="1"/>
  <c r="I23" i="1"/>
  <c r="H23" i="1"/>
  <c r="G23" i="1"/>
  <c r="F23" i="1"/>
  <c r="E23" i="1"/>
  <c r="D23" i="1"/>
  <c r="C23" i="1"/>
  <c r="M21" i="1"/>
  <c r="N21" i="1" s="1"/>
  <c r="B21" i="1"/>
  <c r="N20" i="1"/>
  <c r="M20" i="1"/>
  <c r="B20" i="1"/>
  <c r="M19" i="1"/>
  <c r="N19" i="1" s="1"/>
  <c r="B19" i="1"/>
  <c r="M18" i="1"/>
  <c r="N18" i="1" s="1"/>
  <c r="B18" i="1"/>
  <c r="M15" i="1"/>
  <c r="N15" i="1" s="1"/>
  <c r="B15" i="1"/>
  <c r="M14" i="1"/>
  <c r="N14" i="1" s="1"/>
  <c r="B14" i="1"/>
  <c r="M13" i="1"/>
  <c r="N13" i="1" s="1"/>
  <c r="B13" i="1"/>
  <c r="M12" i="1"/>
  <c r="N12" i="1" s="1"/>
  <c r="B12" i="1"/>
  <c r="L24" i="1" l="1"/>
  <c r="B23" i="1"/>
  <c r="P23" i="1" s="1"/>
  <c r="P14" i="1"/>
  <c r="P20" i="1"/>
  <c r="P15" i="1"/>
  <c r="P21" i="1"/>
  <c r="H24" i="1"/>
  <c r="J24" i="1"/>
  <c r="C24" i="1"/>
  <c r="G24" i="1"/>
  <c r="K24" i="1"/>
  <c r="P19" i="1"/>
  <c r="P18" i="1"/>
  <c r="F24" i="1"/>
  <c r="D24" i="1"/>
  <c r="P13" i="1"/>
  <c r="E24" i="1"/>
  <c r="I24" i="1"/>
  <c r="M23" i="1"/>
  <c r="N23" i="1" s="1"/>
</calcChain>
</file>

<file path=xl/sharedStrings.xml><?xml version="1.0" encoding="utf-8"?>
<sst xmlns="http://schemas.openxmlformats.org/spreadsheetml/2006/main" count="26" uniqueCount="21">
  <si>
    <t>โรงเรียนพัทลุง  จังหวัดพัทลุง</t>
  </si>
  <si>
    <t>ตารางสรุปผลสัมฤทธิ์ทางการเรียน</t>
  </si>
  <si>
    <t>ครูผู้สอน</t>
  </si>
  <si>
    <t>กลุ่มสาระการเรียนรู้</t>
  </si>
  <si>
    <t>ปีการศึกษา</t>
  </si>
  <si>
    <t>รหัสวิชา</t>
  </si>
  <si>
    <t>จำนวนนักเรียน
ที่ลงทะเบียนเรียน</t>
  </si>
  <si>
    <t>ระดับผลการเรียนและจำนวนนักเรียนที่สอบได้</t>
  </si>
  <si>
    <t>S.D.</t>
  </si>
  <si>
    <t>จำนวนนักเรียนที่ได้</t>
  </si>
  <si>
    <t>ร้อยละของจำนวนนักเรียน</t>
  </si>
  <si>
    <t>ระดับผลการเรียน</t>
  </si>
  <si>
    <t>ที่ได้ระดับผลการเรียน</t>
  </si>
  <si>
    <t>ร</t>
  </si>
  <si>
    <t>มส</t>
  </si>
  <si>
    <t>ภาคเรียนที่ 1</t>
  </si>
  <si>
    <t>ภาคเรียนที่ 2</t>
  </si>
  <si>
    <t>รวม</t>
  </si>
  <si>
    <t>ร้อยละ</t>
  </si>
  <si>
    <t>กราฟแสดงจำนวนร้อยละของระดับผลการเรียน</t>
  </si>
  <si>
    <t>2.5 ขึ้นไป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</si>
</sst>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22"/>
      <name val="TH SarabunPSK"/>
      <family val="2"/>
    </font>
    <font>
      <sz val="10"/>
      <name val="TH SarabunPSK"/>
      <family val="2"/>
    </font>
    <font>
      <b/>
      <sz val="20"/>
      <name val="TH SarabunPSK"/>
      <family val="2"/>
    </font>
    <font>
      <b/>
      <sz val="18"/>
      <name val="TH SarabunPSK"/>
      <family val="2"/>
    </font>
    <font>
      <b/>
      <sz val="16"/>
      <name val="TH SarabunPSK"/>
      <family val="2"/>
    </font>
    <font>
      <b/>
      <sz val="14"/>
      <name val="TH SarabunPSK"/>
      <family val="2"/>
    </font>
    <font>
      <b/>
      <sz val="10"/>
      <name val="TH SarabunPSK"/>
      <family val="2"/>
    </font>
    <font>
      <b/>
      <sz val="12"/>
      <name val="TH SarabunPSK"/>
      <family val="2"/>
    </font>
    <font>
      <sz val="14"/>
      <name val="TH SarabunPSK"/>
      <family val="2"/>
    </font>
    <font>
      <sz val="16"/>
      <name val="TH SarabunPSK"/>
      <family val="2"/>
    </font>
    <font>
      <b/>
      <sz val="20"/>
      <color rgb="FF00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71">
    <xf numFmtId="0" fontId="0" fillId="0" borderId="0" xfId="0"/>
    <xf numFmtId="0" fontId="4" fillId="0" borderId="0" xfId="1" applyFont="1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right" vertical="center"/>
    </xf>
    <xf numFmtId="0" fontId="6" fillId="0" borderId="0" xfId="1" applyFont="1"/>
    <xf numFmtId="0" fontId="6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2" applyFont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4" fillId="0" borderId="2" xfId="1" applyFont="1" applyBorder="1"/>
    <xf numFmtId="0" fontId="8" fillId="0" borderId="8" xfId="3" applyFont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8" fillId="0" borderId="15" xfId="3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8" fillId="0" borderId="20" xfId="3" applyFont="1" applyBorder="1" applyAlignment="1">
      <alignment horizontal="center" vertical="center"/>
    </xf>
    <xf numFmtId="0" fontId="11" fillId="2" borderId="22" xfId="1" applyFont="1" applyFill="1" applyBorder="1" applyAlignment="1">
      <alignment horizontal="center" vertical="center"/>
    </xf>
    <xf numFmtId="1" fontId="12" fillId="2" borderId="23" xfId="1" applyNumberFormat="1" applyFont="1" applyFill="1" applyBorder="1" applyAlignment="1">
      <alignment horizontal="center" vertical="center"/>
    </xf>
    <xf numFmtId="1" fontId="7" fillId="2" borderId="23" xfId="1" applyNumberFormat="1" applyFont="1" applyFill="1" applyBorder="1" applyAlignment="1">
      <alignment horizontal="left" vertical="center"/>
    </xf>
    <xf numFmtId="2" fontId="12" fillId="2" borderId="23" xfId="1" applyNumberFormat="1" applyFont="1" applyFill="1" applyBorder="1" applyAlignment="1">
      <alignment horizontal="center" vertical="center"/>
    </xf>
    <xf numFmtId="0" fontId="11" fillId="2" borderId="23" xfId="1" applyFont="1" applyFill="1" applyBorder="1" applyAlignment="1">
      <alignment horizontal="center" vertical="center"/>
    </xf>
    <xf numFmtId="1" fontId="12" fillId="2" borderId="24" xfId="1" applyNumberFormat="1" applyFont="1" applyFill="1" applyBorder="1" applyAlignment="1">
      <alignment horizontal="center" vertical="center"/>
    </xf>
    <xf numFmtId="0" fontId="12" fillId="0" borderId="25" xfId="1" applyFont="1" applyBorder="1" applyAlignment="1">
      <alignment horizontal="center" vertical="center"/>
    </xf>
    <xf numFmtId="1" fontId="12" fillId="0" borderId="26" xfId="1" applyNumberFormat="1" applyFont="1" applyBorder="1" applyAlignment="1">
      <alignment horizontal="center" vertical="center"/>
    </xf>
    <xf numFmtId="2" fontId="12" fillId="0" borderId="27" xfId="1" applyNumberFormat="1" applyFont="1" applyBorder="1" applyAlignment="1">
      <alignment horizontal="center" vertical="center"/>
    </xf>
    <xf numFmtId="1" fontId="12" fillId="0" borderId="27" xfId="3" applyNumberFormat="1" applyFont="1" applyBorder="1" applyAlignment="1">
      <alignment horizontal="center" vertical="center"/>
    </xf>
    <xf numFmtId="2" fontId="12" fillId="0" borderId="27" xfId="3" applyNumberFormat="1" applyFont="1" applyBorder="1" applyAlignment="1">
      <alignment horizontal="center" vertical="center"/>
    </xf>
    <xf numFmtId="1" fontId="12" fillId="0" borderId="28" xfId="1" applyNumberFormat="1" applyFont="1" applyBorder="1" applyAlignment="1">
      <alignment horizontal="center" vertical="center"/>
    </xf>
    <xf numFmtId="1" fontId="12" fillId="0" borderId="29" xfId="1" applyNumberFormat="1" applyFont="1" applyBorder="1" applyAlignment="1">
      <alignment horizontal="center" vertical="center"/>
    </xf>
    <xf numFmtId="2" fontId="12" fillId="0" borderId="25" xfId="1" applyNumberFormat="1" applyFont="1" applyBorder="1" applyAlignment="1">
      <alignment horizontal="center" vertical="center"/>
    </xf>
    <xf numFmtId="1" fontId="12" fillId="0" borderId="28" xfId="1" applyNumberFormat="1" applyFont="1" applyBorder="1" applyAlignment="1">
      <alignment horizontal="center"/>
    </xf>
    <xf numFmtId="1" fontId="12" fillId="0" borderId="30" xfId="1" applyNumberFormat="1" applyFont="1" applyBorder="1" applyAlignment="1">
      <alignment horizontal="center" vertical="center"/>
    </xf>
    <xf numFmtId="1" fontId="12" fillId="0" borderId="31" xfId="1" applyNumberFormat="1" applyFont="1" applyBorder="1" applyAlignment="1">
      <alignment horizontal="center" vertical="center"/>
    </xf>
    <xf numFmtId="1" fontId="12" fillId="0" borderId="32" xfId="1" applyNumberFormat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1" fontId="12" fillId="0" borderId="34" xfId="1" applyNumberFormat="1" applyFont="1" applyBorder="1" applyAlignment="1">
      <alignment horizontal="center" vertical="center"/>
    </xf>
    <xf numFmtId="2" fontId="12" fillId="0" borderId="35" xfId="1" applyNumberFormat="1" applyFont="1" applyBorder="1" applyAlignment="1">
      <alignment horizontal="center" vertical="center"/>
    </xf>
    <xf numFmtId="1" fontId="12" fillId="0" borderId="35" xfId="3" applyNumberFormat="1" applyFont="1" applyBorder="1" applyAlignment="1">
      <alignment horizontal="center" vertical="center"/>
    </xf>
    <xf numFmtId="2" fontId="12" fillId="0" borderId="35" xfId="3" applyNumberFormat="1" applyFont="1" applyBorder="1" applyAlignment="1">
      <alignment horizontal="center" vertical="center"/>
    </xf>
    <xf numFmtId="2" fontId="12" fillId="3" borderId="34" xfId="1" applyNumberFormat="1" applyFont="1" applyFill="1" applyBorder="1" applyAlignment="1">
      <alignment horizontal="center" vertical="center"/>
    </xf>
    <xf numFmtId="2" fontId="12" fillId="0" borderId="34" xfId="1" applyNumberFormat="1" applyFont="1" applyBorder="1" applyAlignment="1">
      <alignment horizontal="center" vertical="center"/>
    </xf>
    <xf numFmtId="2" fontId="12" fillId="0" borderId="36" xfId="1" applyNumberFormat="1" applyFont="1" applyBorder="1" applyAlignment="1">
      <alignment horizontal="center" vertical="center"/>
    </xf>
    <xf numFmtId="0" fontId="12" fillId="2" borderId="35" xfId="1" applyFont="1" applyFill="1" applyBorder="1" applyAlignment="1">
      <alignment horizontal="center" vertical="center"/>
    </xf>
    <xf numFmtId="0" fontId="12" fillId="3" borderId="35" xfId="3" applyFont="1" applyFill="1" applyBorder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0" fontId="12" fillId="0" borderId="0" xfId="1" applyFont="1"/>
    <xf numFmtId="0" fontId="3" fillId="0" borderId="0" xfId="1" applyFont="1" applyAlignment="1">
      <alignment horizontal="center"/>
    </xf>
    <xf numFmtId="0" fontId="13" fillId="0" borderId="0" xfId="3" applyFont="1" applyAlignment="1">
      <alignment horizontal="center" vertical="center" readingOrder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6" fillId="0" borderId="37" xfId="1" applyFont="1" applyBorder="1" applyAlignment="1">
      <alignment horizontal="center"/>
    </xf>
    <xf numFmtId="0" fontId="7" fillId="0" borderId="3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15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</cellXfs>
  <cellStyles count="4">
    <cellStyle name="Normal 2 2" xfId="2" xr:uid="{FAFB00E0-80EF-4C49-BBAD-041420EA9622}"/>
    <cellStyle name="ปกติ" xfId="0" builtinId="0"/>
    <cellStyle name="ปกติ 2" xfId="1" xr:uid="{3DE402D2-5C43-47EB-BE4E-2A0812A22568}"/>
    <cellStyle name="ปกติ 3 2" xfId="3" xr:uid="{63FD4D98-019E-43D1-B19F-8C798AD1B2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h-T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hPercent val="31"/>
      <c:rotY val="20"/>
      <c:depthPercent val="100"/>
      <c:rAngAx val="1"/>
    </c:view3D>
    <c:floor>
      <c:thickness val="0"/>
      <c:spPr>
        <a:noFill/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12700">
          <a:solidFill>
            <a:srgbClr val="808080"/>
          </a:solidFill>
          <a:prstDash val="solid"/>
        </a:ln>
      </c:spPr>
    </c:sideWall>
    <c:backWall>
      <c:thickness val="0"/>
      <c:spPr>
        <a:noFill/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7.2959038751432989E-2"/>
          <c:y val="2.7753927938916578E-2"/>
          <c:w val="0.90508603017507339"/>
          <c:h val="0.87995644926680017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5.0944270883660206E-3"/>
                  <c:y val="-9.738474028390729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4A2-4982-BDDE-576FED0A7560}"/>
                </c:ext>
              </c:extLst>
            </c:dLbl>
            <c:dLbl>
              <c:idx val="1"/>
              <c:layout>
                <c:manualLayout>
                  <c:x val="8.9780384997271215E-3"/>
                  <c:y val="-2.84442277619934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4A2-4982-BDDE-576FED0A7560}"/>
                </c:ext>
              </c:extLst>
            </c:dLbl>
            <c:dLbl>
              <c:idx val="2"/>
              <c:layout>
                <c:manualLayout>
                  <c:x val="8.0911697376148239E-3"/>
                  <c:y val="-2.701564056286470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A2-4982-BDDE-576FED0A7560}"/>
                </c:ext>
              </c:extLst>
            </c:dLbl>
            <c:dLbl>
              <c:idx val="3"/>
              <c:layout>
                <c:manualLayout>
                  <c:x val="6.5831879850291354E-3"/>
                  <c:y val="-6.856362439849430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4A2-4982-BDDE-576FED0A7560}"/>
                </c:ext>
              </c:extLst>
            </c:dLbl>
            <c:dLbl>
              <c:idx val="4"/>
              <c:layout>
                <c:manualLayout>
                  <c:x val="9.4081991958115171E-3"/>
                  <c:y val="-2.657615980608702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4A2-4982-BDDE-576FED0A7560}"/>
                </c:ext>
              </c:extLst>
            </c:dLbl>
            <c:dLbl>
              <c:idx val="5"/>
              <c:layout>
                <c:manualLayout>
                  <c:x val="1.1397212710179136E-2"/>
                  <c:y val="4.161599855454403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A2-4982-BDDE-576FED0A7560}"/>
                </c:ext>
              </c:extLst>
            </c:dLbl>
            <c:dLbl>
              <c:idx val="6"/>
              <c:layout>
                <c:manualLayout>
                  <c:x val="1.2064119113725047E-2"/>
                  <c:y val="-2.782602191521808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4A2-4982-BDDE-576FED0A7560}"/>
                </c:ext>
              </c:extLst>
            </c:dLbl>
            <c:dLbl>
              <c:idx val="7"/>
              <c:layout>
                <c:manualLayout>
                  <c:x val="1.1191035189642921E-2"/>
                  <c:y val="-3.0446187366386769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4A2-4982-BDDE-576FED0A7560}"/>
                </c:ext>
              </c:extLst>
            </c:dLbl>
            <c:dLbl>
              <c:idx val="8"/>
              <c:layout>
                <c:manualLayout>
                  <c:x val="1.2313977959127987E-2"/>
                  <c:y val="2.260564237649532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4A2-4982-BDDE-576FED0A7560}"/>
                </c:ext>
              </c:extLst>
            </c:dLbl>
            <c:dLbl>
              <c:idx val="9"/>
              <c:layout>
                <c:manualLayout>
                  <c:x val="1.3846843964893012E-2"/>
                  <c:y val="-4.3530022896457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4A2-4982-BDDE-576FED0A7560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form!$C$10:$L$10</c:f>
              <c:strCache>
                <c:ptCount val="10"/>
                <c:pt idx="0">
                  <c:v>4</c:v>
                </c:pt>
                <c:pt idx="1">
                  <c:v>3.5</c:v>
                </c:pt>
                <c:pt idx="2">
                  <c:v>3</c:v>
                </c:pt>
                <c:pt idx="3">
                  <c:v>2.5</c:v>
                </c:pt>
                <c:pt idx="4">
                  <c:v>2</c:v>
                </c:pt>
                <c:pt idx="5">
                  <c:v>1.5</c:v>
                </c:pt>
                <c:pt idx="6">
                  <c:v>1</c:v>
                </c:pt>
                <c:pt idx="7">
                  <c:v>0</c:v>
                </c:pt>
                <c:pt idx="8">
                  <c:v>ร</c:v>
                </c:pt>
                <c:pt idx="9">
                  <c:v>มส</c:v>
                </c:pt>
              </c:strCache>
            </c:strRef>
          </c:cat>
          <c:val>
            <c:numRef>
              <c:f>form!$C$24:$L$24</c:f>
              <c:numCache>
                <c:formatCode>0.00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A2-4982-BDDE-576FED0A75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2556800"/>
        <c:axId val="122558720"/>
        <c:axId val="0"/>
      </c:bar3DChart>
      <c:catAx>
        <c:axId val="1225568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00" b="1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r>
                  <a:rPr lang="th-TH" sz="1600">
                    <a:latin typeface="TH SarabunPSK" pitchFamily="34" charset="-34"/>
                    <a:cs typeface="TH SarabunPSK" pitchFamily="34" charset="-34"/>
                  </a:rPr>
                  <a:t>ระดับผลการเรียน</a:t>
                </a:r>
              </a:p>
            </c:rich>
          </c:tx>
          <c:layout>
            <c:manualLayout>
              <c:xMode val="edge"/>
              <c:yMode val="edge"/>
              <c:x val="0.81701536192797908"/>
              <c:y val="0.8638508715254757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TH SarabunPSK" pitchFamily="34" charset="-34"/>
                <a:ea typeface="Arial"/>
                <a:cs typeface="TH SarabunPSK" pitchFamily="34" charset="-34"/>
              </a:defRPr>
            </a:pPr>
            <a:endParaRPr lang="en-US"/>
          </a:p>
        </c:txPr>
        <c:crossAx val="122558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25587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 rot="0" vert="horz"/>
              <a:lstStyle/>
              <a:p>
                <a:pPr algn="ctr">
                  <a:defRPr sz="1600" b="1" i="0" u="none" strike="noStrike" baseline="0">
                    <a:solidFill>
                      <a:srgbClr val="000000"/>
                    </a:solidFill>
                    <a:latin typeface="TH SarabunPSK" pitchFamily="34" charset="-34"/>
                    <a:ea typeface="Arial"/>
                    <a:cs typeface="TH SarabunPSK" pitchFamily="34" charset="-34"/>
                  </a:defRPr>
                </a:pPr>
                <a:r>
                  <a:rPr lang="th-TH" sz="1600">
                    <a:latin typeface="TH SarabunPSK" pitchFamily="34" charset="-34"/>
                    <a:cs typeface="TH SarabunPSK" pitchFamily="34" charset="-34"/>
                  </a:rPr>
                  <a:t>ร้อยละ</a:t>
                </a:r>
              </a:p>
            </c:rich>
          </c:tx>
          <c:layout>
            <c:manualLayout>
              <c:xMode val="edge"/>
              <c:yMode val="edge"/>
              <c:x val="5.8122642935724111E-2"/>
              <c:y val="9.0506843575387921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TH SarabunPSK" pitchFamily="34" charset="-34"/>
                <a:ea typeface="Arial"/>
                <a:cs typeface="TH SarabunPSK" pitchFamily="34" charset="-34"/>
              </a:defRPr>
            </a:pPr>
            <a:endParaRPr lang="en-US"/>
          </a:p>
        </c:txPr>
        <c:crossAx val="122556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369886</xdr:colOff>
      <xdr:row>32</xdr:row>
      <xdr:rowOff>190499</xdr:rowOff>
    </xdr:from>
    <xdr:to>
      <xdr:col>14</xdr:col>
      <xdr:colOff>675407</xdr:colOff>
      <xdr:row>50</xdr:row>
      <xdr:rowOff>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C9569C93-DEDC-455E-BE5F-E14590F0D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130751</xdr:colOff>
      <xdr:row>0</xdr:row>
      <xdr:rowOff>115166</xdr:rowOff>
    </xdr:from>
    <xdr:to>
      <xdr:col>1</xdr:col>
      <xdr:colOff>658956</xdr:colOff>
      <xdr:row>1</xdr:row>
      <xdr:rowOff>307325</xdr:rowOff>
    </xdr:to>
    <xdr:pic>
      <xdr:nvPicPr>
        <xdr:cNvPr id="3" name="รูปภาพ 1">
          <a:extLst>
            <a:ext uri="{FF2B5EF4-FFF2-40B4-BE49-F238E27FC236}">
              <a16:creationId xmlns:a16="http://schemas.microsoft.com/office/drawing/2014/main" id="{4189E28B-FC54-4102-937A-B1E758D62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151" y="115166"/>
          <a:ext cx="528205" cy="5731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147205</xdr:colOff>
      <xdr:row>26</xdr:row>
      <xdr:rowOff>51955</xdr:rowOff>
    </xdr:from>
    <xdr:to>
      <xdr:col>1</xdr:col>
      <xdr:colOff>675410</xdr:colOff>
      <xdr:row>27</xdr:row>
      <xdr:rowOff>287408</xdr:rowOff>
    </xdr:to>
    <xdr:pic>
      <xdr:nvPicPr>
        <xdr:cNvPr id="4" name="รูปภาพ 1">
          <a:extLst>
            <a:ext uri="{FF2B5EF4-FFF2-40B4-BE49-F238E27FC236}">
              <a16:creationId xmlns:a16="http://schemas.microsoft.com/office/drawing/2014/main" id="{886CA668-B6DB-47DF-AE81-CDEEE6E70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605" y="7786255"/>
          <a:ext cx="528205" cy="568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135946</xdr:colOff>
      <xdr:row>8</xdr:row>
      <xdr:rowOff>25978</xdr:rowOff>
    </xdr:from>
    <xdr:ext cx="297007" cy="5022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กล่องข้อความ 4">
              <a:extLst>
                <a:ext uri="{FF2B5EF4-FFF2-40B4-BE49-F238E27FC236}">
                  <a16:creationId xmlns:a16="http://schemas.microsoft.com/office/drawing/2014/main" id="{2FEEFA1A-BF73-43DA-AD12-0E074F99FC59}"/>
                </a:ext>
              </a:extLst>
            </xdr:cNvPr>
            <xdr:cNvSpPr txBox="1"/>
          </xdr:nvSpPr>
          <xdr:spPr>
            <a:xfrm>
              <a:off x="6736771" y="2769178"/>
              <a:ext cx="297007" cy="50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acc>
                      <m:accPr>
                        <m:chr m:val="̅"/>
                        <m:ctrlPr>
                          <a:rPr lang="en-US" sz="1800" i="1">
                            <a:latin typeface="Cambria Math" panose="02040503050406030204" pitchFamily="18" charset="0"/>
                          </a:rPr>
                        </m:ctrlPr>
                      </m:accPr>
                      <m:e>
                        <m:r>
                          <a:rPr lang="en-US" sz="1800" i="1">
                            <a:latin typeface="Cambria Math" panose="02040503050406030204" pitchFamily="18" charset="0"/>
                          </a:rPr>
                          <m:t>𝑥</m:t>
                        </m:r>
                      </m:e>
                    </m:acc>
                  </m:oMath>
                </m:oMathPara>
              </a14:m>
              <a:endParaRPr lang="en-US" sz="1800"/>
            </a:p>
          </xdr:txBody>
        </xdr:sp>
      </mc:Choice>
      <mc:Fallback xmlns="">
        <xdr:sp macro="" textlink="">
          <xdr:nvSpPr>
            <xdr:cNvPr id="5" name="กล่องข้อความ 4">
              <a:extLst>
                <a:ext uri="{FF2B5EF4-FFF2-40B4-BE49-F238E27FC236}">
                  <a16:creationId xmlns:a16="http://schemas.microsoft.com/office/drawing/2014/main" id="{2FEEFA1A-BF73-43DA-AD12-0E074F99FC59}"/>
                </a:ext>
              </a:extLst>
            </xdr:cNvPr>
            <xdr:cNvSpPr txBox="1"/>
          </xdr:nvSpPr>
          <xdr:spPr>
            <a:xfrm>
              <a:off x="6736771" y="2769178"/>
              <a:ext cx="297007" cy="5022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pPr/>
              <a:r>
                <a:rPr lang="en-US" sz="1800" i="0">
                  <a:latin typeface="Cambria Math" panose="02040503050406030204" pitchFamily="18" charset="0"/>
                </a:rPr>
                <a:t>𝑥 ̅</a:t>
              </a:r>
              <a:endParaRPr lang="en-US" sz="18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6BD79-38C2-4C5D-8504-8ECD9DC926D0}">
  <dimension ref="A1:Q48"/>
  <sheetViews>
    <sheetView tabSelected="1" view="pageBreakPreview" zoomScaleNormal="100" zoomScaleSheetLayoutView="100" workbookViewId="0">
      <selection activeCell="O24" sqref="O24"/>
    </sheetView>
  </sheetViews>
  <sheetFormatPr defaultColWidth="9" defaultRowHeight="20.25" customHeight="1"/>
  <cols>
    <col min="1" max="1" width="8" style="1" bestFit="1" customWidth="1"/>
    <col min="2" max="2" width="12.42578125" style="1" customWidth="1"/>
    <col min="3" max="12" width="7.85546875" style="1" customWidth="1"/>
    <col min="13" max="13" width="8.5703125" style="1" customWidth="1"/>
    <col min="14" max="14" width="9" style="1"/>
    <col min="15" max="15" width="15.140625" style="1" bestFit="1" customWidth="1"/>
    <col min="16" max="16" width="18" style="1" bestFit="1" customWidth="1"/>
    <col min="17" max="16384" width="9" style="1"/>
  </cols>
  <sheetData>
    <row r="1" spans="1:17" ht="30" customHeight="1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7" ht="30" customHeight="1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7" ht="27" customHeight="1">
      <c r="A3" s="2"/>
      <c r="B3" s="2"/>
      <c r="C3" s="2"/>
      <c r="D3" s="2"/>
      <c r="E3" s="2"/>
      <c r="F3" s="3" t="s">
        <v>2</v>
      </c>
      <c r="G3" s="49"/>
      <c r="H3" s="49"/>
      <c r="I3" s="49"/>
      <c r="J3" s="49"/>
      <c r="K3" s="49"/>
      <c r="L3" s="49"/>
      <c r="M3" s="2"/>
      <c r="N3" s="2"/>
      <c r="O3" s="2"/>
      <c r="P3" s="2"/>
    </row>
    <row r="4" spans="1:17" ht="27" customHeight="1">
      <c r="A4" s="4"/>
      <c r="B4" s="4"/>
      <c r="C4" s="4"/>
      <c r="D4" s="5"/>
      <c r="E4" s="4"/>
      <c r="F4" s="5" t="s">
        <v>3</v>
      </c>
      <c r="G4" s="50"/>
      <c r="H4" s="50"/>
      <c r="I4" s="50"/>
      <c r="J4" s="50"/>
      <c r="K4" s="50"/>
      <c r="L4" s="50"/>
      <c r="M4" s="50"/>
      <c r="O4" s="2"/>
      <c r="Q4" s="6"/>
    </row>
    <row r="5" spans="1:17" ht="27" customHeight="1">
      <c r="A5" s="6"/>
      <c r="B5" s="6"/>
      <c r="C5" s="6"/>
      <c r="D5" s="6"/>
      <c r="E5" s="6"/>
      <c r="F5" s="6"/>
      <c r="H5" s="5" t="s">
        <v>4</v>
      </c>
      <c r="I5" s="52"/>
      <c r="J5" s="52"/>
      <c r="K5" s="52"/>
      <c r="Q5" s="2"/>
    </row>
    <row r="6" spans="1:17" s="7" customFormat="1" ht="23.25">
      <c r="B6" s="4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27" customHeight="1" thickBot="1">
      <c r="A7" s="8"/>
      <c r="B7" s="8"/>
      <c r="C7" s="8"/>
      <c r="D7" s="8"/>
      <c r="E7" s="8"/>
      <c r="F7" s="8"/>
      <c r="G7" s="8"/>
      <c r="H7" s="8"/>
      <c r="I7" s="9"/>
      <c r="J7" s="9"/>
      <c r="K7" s="9"/>
      <c r="L7" s="9"/>
      <c r="M7" s="9"/>
      <c r="N7" s="10"/>
    </row>
    <row r="8" spans="1:17" ht="24.75" customHeight="1">
      <c r="A8" s="53" t="s">
        <v>5</v>
      </c>
      <c r="B8" s="56" t="s">
        <v>6</v>
      </c>
      <c r="C8" s="59" t="s">
        <v>7</v>
      </c>
      <c r="D8" s="60"/>
      <c r="E8" s="60"/>
      <c r="F8" s="60"/>
      <c r="G8" s="60"/>
      <c r="H8" s="60"/>
      <c r="I8" s="60"/>
      <c r="J8" s="60"/>
      <c r="K8" s="60"/>
      <c r="L8" s="61"/>
      <c r="M8" s="65"/>
      <c r="N8" s="68" t="s">
        <v>8</v>
      </c>
      <c r="O8" s="11" t="s">
        <v>9</v>
      </c>
      <c r="P8" s="12" t="s">
        <v>10</v>
      </c>
    </row>
    <row r="9" spans="1:17" ht="24.75" customHeight="1">
      <c r="A9" s="54"/>
      <c r="B9" s="57"/>
      <c r="C9" s="62"/>
      <c r="D9" s="63"/>
      <c r="E9" s="63"/>
      <c r="F9" s="63"/>
      <c r="G9" s="63"/>
      <c r="H9" s="63"/>
      <c r="I9" s="63"/>
      <c r="J9" s="63"/>
      <c r="K9" s="63"/>
      <c r="L9" s="64"/>
      <c r="M9" s="66"/>
      <c r="N9" s="69"/>
      <c r="O9" s="13" t="s">
        <v>11</v>
      </c>
      <c r="P9" s="13" t="s">
        <v>12</v>
      </c>
    </row>
    <row r="10" spans="1:17" ht="24" customHeight="1" thickBot="1">
      <c r="A10" s="55"/>
      <c r="B10" s="58"/>
      <c r="C10" s="14">
        <v>4</v>
      </c>
      <c r="D10" s="14">
        <v>3.5</v>
      </c>
      <c r="E10" s="14">
        <v>3</v>
      </c>
      <c r="F10" s="14">
        <v>2.5</v>
      </c>
      <c r="G10" s="14">
        <v>2</v>
      </c>
      <c r="H10" s="14">
        <v>1.5</v>
      </c>
      <c r="I10" s="14">
        <v>1</v>
      </c>
      <c r="J10" s="14">
        <v>0</v>
      </c>
      <c r="K10" s="14" t="s">
        <v>13</v>
      </c>
      <c r="L10" s="15" t="s">
        <v>14</v>
      </c>
      <c r="M10" s="67"/>
      <c r="N10" s="70"/>
      <c r="O10" s="16" t="s">
        <v>20</v>
      </c>
      <c r="P10" s="16" t="s">
        <v>20</v>
      </c>
    </row>
    <row r="11" spans="1:17" ht="20.25" customHeight="1">
      <c r="A11" s="17"/>
      <c r="B11" s="18"/>
      <c r="C11" s="19" t="s">
        <v>15</v>
      </c>
      <c r="D11" s="18"/>
      <c r="E11" s="18"/>
      <c r="F11" s="18"/>
      <c r="G11" s="18"/>
      <c r="H11" s="18"/>
      <c r="I11" s="18"/>
      <c r="J11" s="18"/>
      <c r="K11" s="18"/>
      <c r="L11" s="18"/>
      <c r="M11" s="20"/>
      <c r="N11" s="20"/>
      <c r="O11" s="21"/>
      <c r="P11" s="22"/>
    </row>
    <row r="12" spans="1:17" ht="20.25" customHeight="1">
      <c r="A12" s="23"/>
      <c r="B12" s="24">
        <f>SUM(C12:L12)</f>
        <v>0</v>
      </c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5" t="e">
        <f>(C12*4+D12*3.5+E12*3+F12*2.5+G12*2+H12*1.5+I12*1+J12*0)/(SUM(C12:J12))</f>
        <v>#DIV/0!</v>
      </c>
      <c r="N12" s="25" t="e">
        <f>SQRT((C12*4^2+D12*3.5^2+E12*3^2+F12*2.5^2+G12*2^2+H12*1.5^2+I12*1^2+J12*0^2)/(SUM(C12:J12)-M12^2))</f>
        <v>#DIV/0!</v>
      </c>
      <c r="O12" s="26">
        <f>SUM(C12:F12)</f>
        <v>0</v>
      </c>
      <c r="P12" s="27" t="e">
        <f>(O12*100)/B12</f>
        <v>#DIV/0!</v>
      </c>
    </row>
    <row r="13" spans="1:17" ht="20.25" customHeight="1">
      <c r="A13" s="23"/>
      <c r="B13" s="24">
        <f>SUM(C13:L13)</f>
        <v>0</v>
      </c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25" t="e">
        <f t="shared" ref="M13:M15" si="0">(C13*4+D13*3.5+E13*3+F13*2.5+G13*2+H13*1.5+I13*1+J13*0)/(SUM(C13:J13))</f>
        <v>#DIV/0!</v>
      </c>
      <c r="N13" s="25" t="e">
        <f t="shared" ref="N13:N15" si="1">SQRT((C13*4^2+D13*3.5^2+E13*3^2+F13*2.5^2+G13*2^2+H13*1.5^2+I13*1^2+J13*0^2)/(SUM(C13:J13)-M13^2))</f>
        <v>#DIV/0!</v>
      </c>
      <c r="O13" s="26">
        <f t="shared" ref="O13:O15" si="2">SUM(C13:F13)</f>
        <v>0</v>
      </c>
      <c r="P13" s="27" t="e">
        <f t="shared" ref="P13:P15" si="3">(O13*100)/B13</f>
        <v>#DIV/0!</v>
      </c>
    </row>
    <row r="14" spans="1:17" ht="20.25" customHeight="1">
      <c r="A14" s="30"/>
      <c r="B14" s="24">
        <f>SUM(C14:L14)</f>
        <v>0</v>
      </c>
      <c r="C14" s="31"/>
      <c r="D14" s="31"/>
      <c r="E14" s="31"/>
      <c r="F14" s="31"/>
      <c r="G14" s="31"/>
      <c r="H14" s="28"/>
      <c r="I14" s="28"/>
      <c r="J14" s="28"/>
      <c r="K14" s="28"/>
      <c r="L14" s="29"/>
      <c r="M14" s="25" t="e">
        <f t="shared" si="0"/>
        <v>#DIV/0!</v>
      </c>
      <c r="N14" s="25" t="e">
        <f t="shared" si="1"/>
        <v>#DIV/0!</v>
      </c>
      <c r="O14" s="26">
        <f>SUM(C14:F14)</f>
        <v>0</v>
      </c>
      <c r="P14" s="27" t="e">
        <f t="shared" si="3"/>
        <v>#DIV/0!</v>
      </c>
    </row>
    <row r="15" spans="1:17" ht="20.25" customHeight="1">
      <c r="A15" s="23"/>
      <c r="B15" s="24">
        <f>SUM(C15:L15)</f>
        <v>0</v>
      </c>
      <c r="C15" s="24"/>
      <c r="D15" s="24"/>
      <c r="E15" s="24"/>
      <c r="F15" s="31"/>
      <c r="G15" s="31"/>
      <c r="H15" s="31"/>
      <c r="I15" s="31"/>
      <c r="J15" s="31"/>
      <c r="K15" s="31"/>
      <c r="L15" s="31"/>
      <c r="M15" s="25" t="e">
        <f t="shared" si="0"/>
        <v>#DIV/0!</v>
      </c>
      <c r="N15" s="25" t="e">
        <f t="shared" si="1"/>
        <v>#DIV/0!</v>
      </c>
      <c r="O15" s="26">
        <f t="shared" si="2"/>
        <v>0</v>
      </c>
      <c r="P15" s="27" t="e">
        <f t="shared" si="3"/>
        <v>#DIV/0!</v>
      </c>
    </row>
    <row r="16" spans="1:17" ht="20.25" customHeight="1" thickBot="1">
      <c r="A16" s="23"/>
      <c r="B16" s="24"/>
      <c r="C16" s="32"/>
      <c r="D16" s="32"/>
      <c r="E16" s="32"/>
      <c r="F16" s="32"/>
      <c r="G16" s="32"/>
      <c r="H16" s="32"/>
      <c r="I16" s="32"/>
      <c r="J16" s="32"/>
      <c r="K16" s="32"/>
      <c r="L16" s="33"/>
      <c r="M16" s="25"/>
      <c r="N16" s="25"/>
      <c r="O16" s="26"/>
      <c r="P16" s="27"/>
    </row>
    <row r="17" spans="1:16" ht="20.25" customHeight="1">
      <c r="A17" s="17"/>
      <c r="B17" s="18"/>
      <c r="C17" s="19" t="s">
        <v>16</v>
      </c>
      <c r="D17" s="18"/>
      <c r="E17" s="18"/>
      <c r="F17" s="18"/>
      <c r="G17" s="18"/>
      <c r="H17" s="18"/>
      <c r="I17" s="18"/>
      <c r="J17" s="18"/>
      <c r="K17" s="18"/>
      <c r="L17" s="18"/>
      <c r="M17" s="20"/>
      <c r="N17" s="20"/>
      <c r="O17" s="21"/>
      <c r="P17" s="22"/>
    </row>
    <row r="18" spans="1:16" ht="20.25" customHeight="1">
      <c r="A18" s="23"/>
      <c r="B18" s="24">
        <f>SUM(C18:L18)</f>
        <v>0</v>
      </c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5" t="e">
        <f>(C18*4+D18*3.5+E18*3+F18*2.5+G18*2+H18*1.5+I18*1+J18*0)/(SUM(C18:J18))</f>
        <v>#DIV/0!</v>
      </c>
      <c r="N18" s="25" t="e">
        <f t="shared" ref="N18:N21" si="4">SQRT((C18*4^2+D18*3.5^2+E18*3^2+F18*2.5^2+G18*2^2+H18*1.5^2+I18*1^2+J18*0^2)/(SUM(C18:J18)-M18^2))</f>
        <v>#DIV/0!</v>
      </c>
      <c r="O18" s="26">
        <f>SUM(C18:F18)</f>
        <v>0</v>
      </c>
      <c r="P18" s="27" t="e">
        <f t="shared" ref="P18:P21" si="5">(O18*100)/B18</f>
        <v>#DIV/0!</v>
      </c>
    </row>
    <row r="19" spans="1:16" ht="20.25" customHeight="1">
      <c r="A19" s="23"/>
      <c r="B19" s="24">
        <f>SUM(C19:L19)</f>
        <v>0</v>
      </c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25" t="e">
        <f t="shared" ref="M19:M21" si="6">(C19*4+D19*3.5+E19*3+F19*2.5+G19*2+H19*1.5+I19*1+J19*0)/(SUM(C19:J19))</f>
        <v>#DIV/0!</v>
      </c>
      <c r="N19" s="25" t="e">
        <f t="shared" si="4"/>
        <v>#DIV/0!</v>
      </c>
      <c r="O19" s="26">
        <f t="shared" ref="O19:O21" si="7">SUM(C19:F19)</f>
        <v>0</v>
      </c>
      <c r="P19" s="27" t="e">
        <f t="shared" si="5"/>
        <v>#DIV/0!</v>
      </c>
    </row>
    <row r="20" spans="1:16" ht="20.25" customHeight="1">
      <c r="A20" s="23"/>
      <c r="B20" s="24">
        <f t="shared" ref="B20:B21" si="8">SUM(C20:L20)</f>
        <v>0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25" t="e">
        <f t="shared" si="6"/>
        <v>#DIV/0!</v>
      </c>
      <c r="N20" s="25" t="e">
        <f t="shared" si="4"/>
        <v>#DIV/0!</v>
      </c>
      <c r="O20" s="26">
        <f t="shared" si="7"/>
        <v>0</v>
      </c>
      <c r="P20" s="27" t="e">
        <f t="shared" si="5"/>
        <v>#DIV/0!</v>
      </c>
    </row>
    <row r="21" spans="1:16" ht="20.25" customHeight="1">
      <c r="A21" s="23"/>
      <c r="B21" s="24">
        <f t="shared" si="8"/>
        <v>0</v>
      </c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25" t="e">
        <f t="shared" si="6"/>
        <v>#DIV/0!</v>
      </c>
      <c r="N21" s="25" t="e">
        <f t="shared" si="4"/>
        <v>#DIV/0!</v>
      </c>
      <c r="O21" s="26">
        <f t="shared" si="7"/>
        <v>0</v>
      </c>
      <c r="P21" s="27" t="e">
        <f t="shared" si="5"/>
        <v>#DIV/0!</v>
      </c>
    </row>
    <row r="22" spans="1:16" ht="20.25" customHeight="1" thickBot="1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34"/>
      <c r="M22" s="25"/>
      <c r="N22" s="25"/>
      <c r="O22" s="26"/>
      <c r="P22" s="27"/>
    </row>
    <row r="23" spans="1:16" ht="20.25" customHeight="1" thickBot="1">
      <c r="A23" s="35" t="s">
        <v>17</v>
      </c>
      <c r="B23" s="36">
        <f t="shared" ref="B23:L23" si="9">SUM(B11:B22)</f>
        <v>0</v>
      </c>
      <c r="C23" s="36">
        <f t="shared" si="9"/>
        <v>0</v>
      </c>
      <c r="D23" s="36">
        <f t="shared" si="9"/>
        <v>0</v>
      </c>
      <c r="E23" s="36">
        <f t="shared" si="9"/>
        <v>0</v>
      </c>
      <c r="F23" s="36">
        <f t="shared" si="9"/>
        <v>0</v>
      </c>
      <c r="G23" s="36">
        <f t="shared" si="9"/>
        <v>0</v>
      </c>
      <c r="H23" s="36">
        <f t="shared" si="9"/>
        <v>0</v>
      </c>
      <c r="I23" s="36">
        <f t="shared" si="9"/>
        <v>0</v>
      </c>
      <c r="J23" s="36">
        <f t="shared" si="9"/>
        <v>0</v>
      </c>
      <c r="K23" s="36">
        <f t="shared" si="9"/>
        <v>0</v>
      </c>
      <c r="L23" s="36">
        <f t="shared" si="9"/>
        <v>0</v>
      </c>
      <c r="M23" s="37" t="e">
        <f>(C23*4+D23*3.5+E23*3+F23*2.5+G23*2+H23*1.5+I23*1+J23*0)/(SUM(C23:J23))</f>
        <v>#DIV/0!</v>
      </c>
      <c r="N23" s="37" t="e">
        <f>SQRT((C23*4^2+D23*3.5^2+E23*3^2+F23*2.5^2+G23*2^2+H23*1.5^2+I23*1^2+J23*0^2)/(SUM(C23:J23)-M23^2))</f>
        <v>#DIV/0!</v>
      </c>
      <c r="O23" s="38">
        <f>SUM(O11:O22)</f>
        <v>0</v>
      </c>
      <c r="P23" s="39" t="e">
        <f>(O23*100)/B23</f>
        <v>#DIV/0!</v>
      </c>
    </row>
    <row r="24" spans="1:16" ht="20.25" customHeight="1" thickBot="1">
      <c r="A24" s="35" t="s">
        <v>18</v>
      </c>
      <c r="B24" s="40"/>
      <c r="C24" s="41" t="e">
        <f>C23/($C$23+$D$23+$E$23+$F$23+$G$23+$H$23+$I$23+$J$23+$K$23+$L$23)*100</f>
        <v>#DIV/0!</v>
      </c>
      <c r="D24" s="41" t="e">
        <f t="shared" ref="D24:K24" si="10">D23/($C$23+$D$23+$E$23+$F$23+$G$23+$H$23+$I$23+$J$23+$K$23+$L$23)*100</f>
        <v>#DIV/0!</v>
      </c>
      <c r="E24" s="41" t="e">
        <f t="shared" si="10"/>
        <v>#DIV/0!</v>
      </c>
      <c r="F24" s="41" t="e">
        <f t="shared" si="10"/>
        <v>#DIV/0!</v>
      </c>
      <c r="G24" s="41" t="e">
        <f t="shared" si="10"/>
        <v>#DIV/0!</v>
      </c>
      <c r="H24" s="41" t="e">
        <f t="shared" si="10"/>
        <v>#DIV/0!</v>
      </c>
      <c r="I24" s="41" t="e">
        <f t="shared" si="10"/>
        <v>#DIV/0!</v>
      </c>
      <c r="J24" s="41" t="e">
        <f t="shared" si="10"/>
        <v>#DIV/0!</v>
      </c>
      <c r="K24" s="41" t="e">
        <f t="shared" si="10"/>
        <v>#DIV/0!</v>
      </c>
      <c r="L24" s="42" t="e">
        <f>L23/($C$23+$D$23+$E$23+$F$23+$G$23+$H$23+$I$23+$J$23+$K$23+$L$23)*100</f>
        <v>#DIV/0!</v>
      </c>
      <c r="M24" s="43"/>
      <c r="N24" s="43"/>
      <c r="O24" s="44"/>
      <c r="P24" s="44"/>
    </row>
    <row r="25" spans="1:16" ht="20.25" customHeight="1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</row>
    <row r="26" spans="1:16" ht="20.25" customHeight="1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</row>
    <row r="27" spans="1:16" ht="26.25" customHeight="1">
      <c r="A27" s="47" t="s">
        <v>0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1:16" ht="26.25" customHeight="1">
      <c r="A28" s="48" t="s">
        <v>19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ht="26.25" customHeight="1">
      <c r="A29" s="2"/>
      <c r="B29" s="2"/>
      <c r="C29" s="2"/>
      <c r="D29" s="2"/>
      <c r="E29" s="2"/>
      <c r="F29" s="3" t="s">
        <v>2</v>
      </c>
      <c r="G29" s="49">
        <f>G3</f>
        <v>0</v>
      </c>
      <c r="H29" s="49"/>
      <c r="I29" s="49"/>
      <c r="J29" s="49"/>
      <c r="K29" s="49"/>
      <c r="L29" s="49"/>
      <c r="M29" s="2"/>
      <c r="N29" s="2"/>
      <c r="O29" s="2"/>
      <c r="P29" s="2"/>
    </row>
    <row r="30" spans="1:16" ht="27" customHeight="1">
      <c r="A30" s="4"/>
      <c r="B30" s="4"/>
      <c r="C30" s="4"/>
      <c r="D30" s="5"/>
      <c r="E30" s="4"/>
      <c r="F30" s="5" t="s">
        <v>3</v>
      </c>
      <c r="G30" s="50">
        <f>G4</f>
        <v>0</v>
      </c>
      <c r="H30" s="50"/>
      <c r="I30" s="50"/>
      <c r="J30" s="50"/>
      <c r="K30" s="50"/>
      <c r="L30" s="50"/>
      <c r="M30" s="50"/>
      <c r="O30" s="2"/>
      <c r="P30" s="2"/>
    </row>
    <row r="31" spans="1:16" ht="27" customHeight="1">
      <c r="A31" s="6"/>
      <c r="B31" s="6"/>
      <c r="C31" s="6"/>
      <c r="D31" s="6"/>
      <c r="E31" s="6"/>
      <c r="F31" s="6"/>
      <c r="H31" s="5" t="s">
        <v>4</v>
      </c>
      <c r="I31" s="50">
        <f>I5</f>
        <v>0</v>
      </c>
      <c r="J31" s="50"/>
      <c r="O31" s="2"/>
    </row>
    <row r="32" spans="1:16" s="7" customFormat="1" ht="26.25">
      <c r="B32" s="4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2"/>
    </row>
    <row r="48" spans="1:13" ht="20.25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</row>
  </sheetData>
  <mergeCells count="15">
    <mergeCell ref="A8:A10"/>
    <mergeCell ref="B8:B10"/>
    <mergeCell ref="C8:L9"/>
    <mergeCell ref="M8:M10"/>
    <mergeCell ref="N8:N10"/>
    <mergeCell ref="A1:P1"/>
    <mergeCell ref="A2:P2"/>
    <mergeCell ref="G3:L3"/>
    <mergeCell ref="G4:M4"/>
    <mergeCell ref="I5:K5"/>
    <mergeCell ref="A27:P27"/>
    <mergeCell ref="A28:P28"/>
    <mergeCell ref="G29:L29"/>
    <mergeCell ref="G30:M30"/>
    <mergeCell ref="I31:J31"/>
  </mergeCells>
  <pageMargins left="0.5" right="0.5" top="0.74803149606299202" bottom="0.55118110236220497" header="0.31496062992126" footer="0.31496062992126"/>
  <pageSetup paperSize="9" scale="9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2020-05-28T00:03:41Z</cp:lastPrinted>
  <dcterms:created xsi:type="dcterms:W3CDTF">2020-05-27T23:47:24Z</dcterms:created>
  <dcterms:modified xsi:type="dcterms:W3CDTF">2021-08-27T08:27:54Z</dcterms:modified>
</cp:coreProperties>
</file>